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pphandling\Upphandlingar\Multiskrivare 2019\15. Förvaltning\Prisjustering 2022\"/>
    </mc:Choice>
  </mc:AlternateContent>
  <xr:revisionPtr revIDLastSave="0" documentId="13_ncr:1_{CBDC47D1-588B-4C5D-A2DE-1C3DD2086B41}" xr6:coauthVersionLast="47" xr6:coauthVersionMax="47" xr10:uidLastSave="{00000000-0000-0000-0000-000000000000}"/>
  <workbookProtection workbookAlgorithmName="SHA-512" workbookHashValue="mdlZOAjoUBjGtC6aC8f5a+Y9hWHyYlt7iP2qbrdrwpAd7o//6xHscqMzOiI6qJf8WDVBofTuCuCkBRHGHUhUeg==" workbookSaltValue="9YFjt8nltXSytWXE8D4XUQ==" workbookSpinCount="100000" lockStructure="1"/>
  <bookViews>
    <workbookView xWindow="-110" yWindow="-110" windowWidth="19420" windowHeight="10420" xr2:uid="{00000000-000D-0000-FFFF-FFFF00000000}"/>
  </bookViews>
  <sheets>
    <sheet name="Instruktion" sheetId="12" r:id="rId1"/>
    <sheet name="1. Storformat SV1" sheetId="9" r:id="rId2"/>
    <sheet name="2. Storformat SV2" sheetId="13" r:id="rId3"/>
    <sheet name="3. Storformat F1" sheetId="11" r:id="rId4"/>
    <sheet name="4. Storformat F2" sheetId="14" r:id="rId5"/>
    <sheet name="5. Storformat F3" sheetId="15" r:id="rId6"/>
    <sheet name="6. Storformat F4" sheetId="16" r:id="rId7"/>
    <sheet name="7. Tillvalstjänster" sheetId="3" r:id="rId8"/>
    <sheet name="Prisjustering" sheetId="17" state="hidden" r:id="rId9"/>
  </sheets>
  <definedNames>
    <definedName name="_xlnm.Print_Area" localSheetId="1">'1. Storformat SV1'!$A$1:$K$24</definedName>
    <definedName name="_xlnm.Print_Area" localSheetId="3">'3. Storformat F1'!$A$1:$J$30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3" l="1"/>
  <c r="F20" i="15"/>
  <c r="F22" i="15"/>
  <c r="F28" i="15"/>
  <c r="P6" i="17"/>
  <c r="F13" i="16" s="1"/>
  <c r="P7" i="17"/>
  <c r="F14" i="16" s="1"/>
  <c r="P8" i="17"/>
  <c r="F15" i="16" s="1"/>
  <c r="P9" i="17"/>
  <c r="F16" i="16" s="1"/>
  <c r="P10" i="17"/>
  <c r="F17" i="16" s="1"/>
  <c r="P11" i="17"/>
  <c r="F18" i="16" s="1"/>
  <c r="P12" i="17"/>
  <c r="F19" i="16" s="1"/>
  <c r="P13" i="17"/>
  <c r="F20" i="16" s="1"/>
  <c r="P14" i="17"/>
  <c r="F21" i="16" s="1"/>
  <c r="P15" i="17"/>
  <c r="F22" i="16" s="1"/>
  <c r="P16" i="17"/>
  <c r="F23" i="16" s="1"/>
  <c r="P17" i="17"/>
  <c r="F24" i="16" s="1"/>
  <c r="P18" i="17"/>
  <c r="F25" i="16" s="1"/>
  <c r="P19" i="17"/>
  <c r="F26" i="16" s="1"/>
  <c r="P20" i="17"/>
  <c r="F27" i="16" s="1"/>
  <c r="P21" i="17"/>
  <c r="F28" i="16" s="1"/>
  <c r="P22" i="17"/>
  <c r="F29" i="16" s="1"/>
  <c r="P23" i="17"/>
  <c r="F30" i="16" s="1"/>
  <c r="P24" i="17"/>
  <c r="F31" i="16" s="1"/>
  <c r="P25" i="17"/>
  <c r="F32" i="16" s="1"/>
  <c r="P26" i="17"/>
  <c r="F33" i="16" s="1"/>
  <c r="P27" i="17"/>
  <c r="F34" i="16" s="1"/>
  <c r="P28" i="17"/>
  <c r="F35" i="16" s="1"/>
  <c r="P5" i="17"/>
  <c r="F12" i="16" s="1"/>
  <c r="N6" i="17"/>
  <c r="F13" i="15" s="1"/>
  <c r="N7" i="17"/>
  <c r="F14" i="15" s="1"/>
  <c r="N8" i="17"/>
  <c r="F15" i="15" s="1"/>
  <c r="N9" i="17"/>
  <c r="F16" i="15" s="1"/>
  <c r="N10" i="17"/>
  <c r="F17" i="15" s="1"/>
  <c r="N11" i="17"/>
  <c r="F18" i="15" s="1"/>
  <c r="N12" i="17"/>
  <c r="F19" i="15" s="1"/>
  <c r="N13" i="17"/>
  <c r="N14" i="17"/>
  <c r="F21" i="15" s="1"/>
  <c r="N15" i="17"/>
  <c r="N16" i="17"/>
  <c r="F23" i="15" s="1"/>
  <c r="N17" i="17"/>
  <c r="F24" i="15" s="1"/>
  <c r="N18" i="17"/>
  <c r="F25" i="15" s="1"/>
  <c r="N19" i="17"/>
  <c r="F26" i="15" s="1"/>
  <c r="N20" i="17"/>
  <c r="F27" i="15" s="1"/>
  <c r="N21" i="17"/>
  <c r="N22" i="17"/>
  <c r="F29" i="15" s="1"/>
  <c r="N23" i="17"/>
  <c r="F30" i="15" s="1"/>
  <c r="N24" i="17"/>
  <c r="F31" i="15" s="1"/>
  <c r="N25" i="17"/>
  <c r="F32" i="15" s="1"/>
  <c r="N5" i="17"/>
  <c r="F12" i="15" s="1"/>
  <c r="L6" i="17"/>
  <c r="F13" i="14" s="1"/>
  <c r="L7" i="17"/>
  <c r="F14" i="14" s="1"/>
  <c r="L8" i="17"/>
  <c r="F15" i="14" s="1"/>
  <c r="L9" i="17"/>
  <c r="F16" i="14" s="1"/>
  <c r="L10" i="17"/>
  <c r="F17" i="14" s="1"/>
  <c r="L11" i="17"/>
  <c r="F18" i="14" s="1"/>
  <c r="L12" i="17"/>
  <c r="F19" i="14" s="1"/>
  <c r="L13" i="17"/>
  <c r="F20" i="14" s="1"/>
  <c r="L14" i="17"/>
  <c r="F21" i="14" s="1"/>
  <c r="L15" i="17"/>
  <c r="F22" i="14" s="1"/>
  <c r="L16" i="17"/>
  <c r="F23" i="14" s="1"/>
  <c r="L17" i="17"/>
  <c r="F24" i="14" s="1"/>
  <c r="L18" i="17"/>
  <c r="F25" i="14" s="1"/>
  <c r="L19" i="17"/>
  <c r="F26" i="14" s="1"/>
  <c r="L20" i="17"/>
  <c r="F27" i="14" s="1"/>
  <c r="L21" i="17"/>
  <c r="F28" i="14" s="1"/>
  <c r="L22" i="17"/>
  <c r="F29" i="14" s="1"/>
  <c r="L23" i="17"/>
  <c r="F30" i="14" s="1"/>
  <c r="L5" i="17"/>
  <c r="F12" i="14" s="1"/>
  <c r="J6" i="17"/>
  <c r="F13" i="11" s="1"/>
  <c r="J7" i="17"/>
  <c r="F14" i="11" s="1"/>
  <c r="J8" i="17"/>
  <c r="F15" i="11" s="1"/>
  <c r="J9" i="17"/>
  <c r="F16" i="11" s="1"/>
  <c r="J10" i="17"/>
  <c r="F17" i="11" s="1"/>
  <c r="J11" i="17"/>
  <c r="F18" i="11" s="1"/>
  <c r="J12" i="17"/>
  <c r="F19" i="11" s="1"/>
  <c r="J13" i="17"/>
  <c r="F20" i="11" s="1"/>
  <c r="J14" i="17"/>
  <c r="F21" i="11" s="1"/>
  <c r="J15" i="17"/>
  <c r="F22" i="11" s="1"/>
  <c r="J16" i="17"/>
  <c r="F23" i="11" s="1"/>
  <c r="J17" i="17"/>
  <c r="F24" i="11" s="1"/>
  <c r="J18" i="17"/>
  <c r="F25" i="11" s="1"/>
  <c r="J19" i="17"/>
  <c r="F26" i="11" s="1"/>
  <c r="J20" i="17"/>
  <c r="F27" i="11" s="1"/>
  <c r="J21" i="17"/>
  <c r="F28" i="11" s="1"/>
  <c r="J22" i="17"/>
  <c r="F29" i="11" s="1"/>
  <c r="J5" i="17"/>
  <c r="F12" i="11" s="1"/>
  <c r="H6" i="17"/>
  <c r="F13" i="13" s="1"/>
  <c r="H7" i="17"/>
  <c r="F14" i="13" s="1"/>
  <c r="H8" i="17"/>
  <c r="F15" i="13" s="1"/>
  <c r="H9" i="17"/>
  <c r="F16" i="13" s="1"/>
  <c r="H10" i="17"/>
  <c r="F17" i="13" s="1"/>
  <c r="H11" i="17"/>
  <c r="F18" i="13" s="1"/>
  <c r="H12" i="17"/>
  <c r="F19" i="13" s="1"/>
  <c r="H13" i="17"/>
  <c r="F20" i="13" s="1"/>
  <c r="H14" i="17"/>
  <c r="F21" i="13" s="1"/>
  <c r="H15" i="17"/>
  <c r="F22" i="13" s="1"/>
  <c r="H16" i="17"/>
  <c r="F23" i="13" s="1"/>
  <c r="H17" i="17"/>
  <c r="F24" i="13" s="1"/>
  <c r="H18" i="17"/>
  <c r="F25" i="13" s="1"/>
  <c r="H19" i="17"/>
  <c r="H5" i="17"/>
  <c r="F12" i="13" s="1"/>
  <c r="F6" i="17"/>
  <c r="F13" i="9" s="1"/>
  <c r="F7" i="17"/>
  <c r="F14" i="9" s="1"/>
  <c r="F8" i="17"/>
  <c r="F15" i="9" s="1"/>
  <c r="F9" i="17"/>
  <c r="F16" i="9" s="1"/>
  <c r="F10" i="17"/>
  <c r="F17" i="9" s="1"/>
  <c r="F11" i="17"/>
  <c r="F18" i="9" s="1"/>
  <c r="F12" i="17"/>
  <c r="F19" i="9" s="1"/>
  <c r="F13" i="17"/>
  <c r="F20" i="9" s="1"/>
  <c r="F14" i="17"/>
  <c r="F21" i="9" s="1"/>
  <c r="F15" i="17"/>
  <c r="F22" i="9" s="1"/>
  <c r="F5" i="17"/>
  <c r="F12" i="9" s="1"/>
</calcChain>
</file>

<file path=xl/sharedStrings.xml><?xml version="1.0" encoding="utf-8"?>
<sst xmlns="http://schemas.openxmlformats.org/spreadsheetml/2006/main" count="664" uniqueCount="274">
  <si>
    <t>Leverantör</t>
  </si>
  <si>
    <t>Tillverkare</t>
  </si>
  <si>
    <t>Leverantörsmodellbeteckning</t>
  </si>
  <si>
    <t>Beskrivning</t>
  </si>
  <si>
    <t>Enhet</t>
  </si>
  <si>
    <t>styck</t>
  </si>
  <si>
    <t>Hårddisk</t>
  </si>
  <si>
    <t>Storformat SV2</t>
  </si>
  <si>
    <t>Storformat F1</t>
  </si>
  <si>
    <t>Storformat F2</t>
  </si>
  <si>
    <t>Storformat F3</t>
  </si>
  <si>
    <t>Storformat F4</t>
  </si>
  <si>
    <t>timme</t>
  </si>
  <si>
    <t>Andelen återvunnen plast eller förnybar plast i maskinen (%)</t>
  </si>
  <si>
    <t>Pris per enhet (SEK)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</si>
  <si>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</si>
  <si>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</si>
  <si>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</si>
  <si>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</si>
  <si>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</si>
  <si>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</si>
  <si>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</si>
  <si>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</si>
  <si>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</si>
  <si>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</si>
  <si>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</si>
  <si>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</si>
  <si>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</si>
  <si>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</si>
  <si>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</si>
  <si>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</si>
  <si>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</si>
  <si>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</si>
  <si>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</si>
  <si>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</si>
  <si>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</si>
  <si>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</si>
  <si>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3.1</t>
  </si>
  <si>
    <t>3.2</t>
  </si>
  <si>
    <t>3.3</t>
  </si>
  <si>
    <t>3.4</t>
  </si>
  <si>
    <t>3.5</t>
  </si>
  <si>
    <t>3.6</t>
  </si>
  <si>
    <t>3.7</t>
  </si>
  <si>
    <t>3.8</t>
  </si>
  <si>
    <t>Tillval</t>
  </si>
  <si>
    <t>Grundläggande användarutbildning</t>
  </si>
  <si>
    <t>Avancerad användarutbildning</t>
  </si>
  <si>
    <t>per maskin per månad</t>
  </si>
  <si>
    <t>Avancerad installation</t>
  </si>
  <si>
    <t>Bortforsling och omhändertagande av UM:s befintliga/gamla maskiner</t>
  </si>
  <si>
    <t>3.9</t>
  </si>
  <si>
    <t>3.10</t>
  </si>
  <si>
    <t>3.11</t>
  </si>
  <si>
    <t>3.12</t>
  </si>
  <si>
    <t>Administrationsprogramvara och uppdatering av administrationsprogramvara</t>
  </si>
  <si>
    <t>per maskin   per månad</t>
  </si>
  <si>
    <t>2.12</t>
  </si>
  <si>
    <t>Förbrukningsmateriel</t>
  </si>
  <si>
    <t>2.13</t>
  </si>
  <si>
    <t>2.14</t>
  </si>
  <si>
    <t>2.15</t>
  </si>
  <si>
    <t>UNSPSC-kod</t>
  </si>
  <si>
    <t>Andelen återvunnen plast eller förnybar plast i förbrukningsmateriel (%)</t>
  </si>
  <si>
    <t>Teknisk utbildning</t>
  </si>
  <si>
    <t>Multifunktionsskrivare, skrivare och tjänster 2019</t>
  </si>
  <si>
    <t>Projektnummer: 10462</t>
  </si>
  <si>
    <t>Leverantörens maskinhastighet</t>
  </si>
  <si>
    <t>IT-teknikers rådgivning och servicetjänster efter garantitiden</t>
  </si>
  <si>
    <t>Maskinhastighet</t>
  </si>
  <si>
    <t>Artikelnummer</t>
  </si>
  <si>
    <t>Flyttning och omplacering</t>
  </si>
  <si>
    <t>två pappersrullar</t>
  </si>
  <si>
    <t>tre pappersrullar</t>
  </si>
  <si>
    <t>en pappersrulle</t>
  </si>
  <si>
    <t>Antal utskrifter av Bild 1 per toner</t>
  </si>
  <si>
    <t>Antal utskrifter av Bild 2 per toner</t>
  </si>
  <si>
    <t>Urtagning och överlämnande av databärande medier</t>
  </si>
  <si>
    <t>Tillvalsfunktioner och Tillvalstillbehör</t>
  </si>
  <si>
    <t>Onlinefolder</t>
  </si>
  <si>
    <t xml:space="preserve">Automatisk tonerbeställning </t>
  </si>
  <si>
    <t xml:space="preserve">Automatisk servicebeställning </t>
  </si>
  <si>
    <t>Automatisk räknarrapportering</t>
  </si>
  <si>
    <t>Toner svart</t>
  </si>
  <si>
    <t>Toner svart XL</t>
  </si>
  <si>
    <t>Transfer unit belt (Överföringsband)</t>
  </si>
  <si>
    <t>Print head</t>
  </si>
  <si>
    <t>Underhållskasett (mantenance cartridge)</t>
  </si>
  <si>
    <t>Wastebox</t>
  </si>
  <si>
    <t>Offererad Storformatsskrivare till typkonfiguration Storformat SV2</t>
  </si>
  <si>
    <t>Priser Storformat SV2</t>
  </si>
  <si>
    <t>Offererad Storformatsskrivare till typkonfiguration Storformat SV1</t>
  </si>
  <si>
    <t>Storformat SV1</t>
  </si>
  <si>
    <t>Priser Storformat SV1</t>
  </si>
  <si>
    <t>Automatisk tonerbeställning</t>
  </si>
  <si>
    <t>Automatisk servicebeställning</t>
  </si>
  <si>
    <t>Automatisk räknarraportering</t>
  </si>
  <si>
    <t>Skanningsmodul för PDF och FTP</t>
  </si>
  <si>
    <t>Postscript-modul</t>
  </si>
  <si>
    <t>En extra pappersrulle</t>
  </si>
  <si>
    <t>Två extra pappersrullar</t>
  </si>
  <si>
    <t>Tre extra pappersrullar</t>
  </si>
  <si>
    <t>Priser Storformat F1</t>
  </si>
  <si>
    <t>Offererad Storformatsskrivare till typkonfiguration Storformat F1</t>
  </si>
  <si>
    <t>Toner cyan</t>
  </si>
  <si>
    <t>Toner magenta</t>
  </si>
  <si>
    <t>Toner gul</t>
  </si>
  <si>
    <t>Toner cyan XL</t>
  </si>
  <si>
    <t>Toner magenta XL</t>
  </si>
  <si>
    <t>Toner gul XL</t>
  </si>
  <si>
    <t>3.13</t>
  </si>
  <si>
    <t>3.14</t>
  </si>
  <si>
    <t>3.15</t>
  </si>
  <si>
    <t>3.16</t>
  </si>
  <si>
    <t>3.17</t>
  </si>
  <si>
    <t>3.18</t>
  </si>
  <si>
    <t>Offererad Storformatsskrivare till typkonfiguration Storformat F2</t>
  </si>
  <si>
    <t>Priser Storformat F2</t>
  </si>
  <si>
    <t>Position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</si>
  <si>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</si>
  <si>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</si>
  <si>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</si>
  <si>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</si>
  <si>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</si>
  <si>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</si>
  <si>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</si>
  <si>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</si>
  <si>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</si>
  <si>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</si>
  <si>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</si>
  <si>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</si>
  <si>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</si>
  <si>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</si>
  <si>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</si>
  <si>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</si>
  <si>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</si>
  <si>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</si>
  <si>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</si>
  <si>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Offererad Storformatsskrivare till typkonfiguration Storformat F3</t>
  </si>
  <si>
    <t>Priser Storformat F3</t>
  </si>
  <si>
    <t>Tillvalsfunktion och Tillvalstillbehör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</si>
  <si>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</si>
  <si>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</si>
  <si>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</si>
  <si>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</si>
  <si>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</si>
  <si>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</si>
  <si>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</si>
  <si>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</si>
  <si>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</si>
  <si>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</si>
  <si>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</si>
  <si>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</si>
  <si>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</si>
  <si>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</si>
  <si>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</si>
  <si>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</si>
  <si>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</si>
  <si>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</si>
  <si>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</si>
  <si>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</si>
  <si>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</si>
  <si>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Offererad Storformatsskrivare till typkonfiguration Storformat F4</t>
  </si>
  <si>
    <t>Priser Storformat F4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</si>
  <si>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</si>
  <si>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</si>
  <si>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</si>
  <si>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</si>
  <si>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</si>
  <si>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</si>
  <si>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</si>
  <si>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</si>
  <si>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</si>
  <si>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</si>
  <si>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</si>
  <si>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</si>
  <si>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</si>
  <si>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</si>
  <si>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</si>
  <si>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</si>
  <si>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</si>
  <si>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</si>
  <si>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</si>
  <si>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6..20</t>
  </si>
  <si>
    <t>6.21</t>
  </si>
  <si>
    <t>6.22</t>
  </si>
  <si>
    <t>6.23</t>
  </si>
  <si>
    <t>6.24</t>
  </si>
  <si>
    <t>Priser Tillvalstjänster</t>
  </si>
  <si>
    <t>fysiskt på plats hos UM</t>
  </si>
  <si>
    <t>på distans/online</t>
  </si>
  <si>
    <t>inom kommungränsen</t>
  </si>
  <si>
    <t>utom kommungränsen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</si>
  <si>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</si>
  <si>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</si>
  <si>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</si>
  <si>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</si>
  <si>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</si>
  <si>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</si>
  <si>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</si>
  <si>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</si>
  <si>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</si>
  <si>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</si>
  <si>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</si>
  <si>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</si>
  <si>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Prisbilaga delområde 4</t>
  </si>
  <si>
    <t>Canon Svenska AB</t>
  </si>
  <si>
    <t>Canon</t>
  </si>
  <si>
    <t>TM305</t>
  </si>
  <si>
    <t>90 m2/timme</t>
  </si>
  <si>
    <t>&lt;1%</t>
  </si>
  <si>
    <t>3056C003</t>
  </si>
  <si>
    <t>516ZZ958 </t>
  </si>
  <si>
    <t>n/a</t>
  </si>
  <si>
    <t>2885C001</t>
  </si>
  <si>
    <t>2890C001</t>
  </si>
  <si>
    <t>2352C001</t>
  </si>
  <si>
    <t>1156C005</t>
  </si>
  <si>
    <t>TX4100 Z36 estefold 30001</t>
  </si>
  <si>
    <t>105 m2/timme</t>
  </si>
  <si>
    <t>4602C003</t>
  </si>
  <si>
    <t>300-310033</t>
  </si>
  <si>
    <t>3850V632</t>
  </si>
  <si>
    <t>1153C009</t>
  </si>
  <si>
    <t>2359C001</t>
  </si>
  <si>
    <t>2354C001</t>
  </si>
  <si>
    <t>1156C002</t>
  </si>
  <si>
    <t>TM300</t>
  </si>
  <si>
    <t>3058C003</t>
  </si>
  <si>
    <t>2886C001</t>
  </si>
  <si>
    <t>2887C001</t>
  </si>
  <si>
    <t>2888C001</t>
  </si>
  <si>
    <t>2891C001</t>
  </si>
  <si>
    <t>2892C001</t>
  </si>
  <si>
    <t>2893C001</t>
  </si>
  <si>
    <t>TM300 MFP Z36</t>
  </si>
  <si>
    <t>3850V633</t>
  </si>
  <si>
    <t>TX3100 Z36</t>
  </si>
  <si>
    <t>4600C003</t>
  </si>
  <si>
    <t>2360C001</t>
  </si>
  <si>
    <t>2361C001</t>
  </si>
  <si>
    <t>2362C001</t>
  </si>
  <si>
    <t>2355C001</t>
  </si>
  <si>
    <t>2356C001</t>
  </si>
  <si>
    <t>2357C001</t>
  </si>
  <si>
    <t>TZ30 000</t>
  </si>
  <si>
    <t>120 m2/timme</t>
  </si>
  <si>
    <t>4604C003</t>
  </si>
  <si>
    <t>3850V631</t>
  </si>
  <si>
    <t>1153C004</t>
  </si>
  <si>
    <t>4774C001</t>
  </si>
  <si>
    <t>4775C001</t>
  </si>
  <si>
    <t>4776C001</t>
  </si>
  <si>
    <t>4777C001</t>
  </si>
  <si>
    <t>4769C001</t>
  </si>
  <si>
    <t>4770C001</t>
  </si>
  <si>
    <t>4771C001</t>
  </si>
  <si>
    <t>4772C001</t>
  </si>
  <si>
    <t>319ZZ409</t>
  </si>
  <si>
    <t>504ZZ632</t>
  </si>
  <si>
    <t>595ZZ595</t>
  </si>
  <si>
    <t>120ZZ120</t>
  </si>
  <si>
    <t>319ZZ407</t>
  </si>
  <si>
    <t>204ZZ011</t>
  </si>
  <si>
    <t>198ZZ805</t>
  </si>
  <si>
    <t>198ZZ606</t>
  </si>
  <si>
    <t>198ZZ607</t>
  </si>
  <si>
    <t>SV1</t>
  </si>
  <si>
    <t>SV2</t>
  </si>
  <si>
    <t>F1</t>
  </si>
  <si>
    <t>F2</t>
  </si>
  <si>
    <t>F3</t>
  </si>
  <si>
    <t>F4</t>
  </si>
  <si>
    <t>Prisjustering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</si>
</sst>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kr&quot;;\-#,##0.00\ &quot;kr&quot;"/>
    <numFmt numFmtId="164" formatCode="_ * #,##0.00_ ;_ * \-#,##0.00_ ;_ * &quot;-&quot;??_ ;_ @_ "/>
    <numFmt numFmtId="165" formatCode="_-* #,##0.00\ _k_r_._-;\-* #,##0.00\ _k_r_._-;_-* &quot;-&quot;??\ _k_r_._-;_-@_-"/>
    <numFmt numFmtId="166" formatCode="_-* #,##0.0\ _k_r_._-;\-* #,##0.0\ _k_r_._-;_-* &quot;-&quot;??\ _k_r_._-;_-@_-"/>
    <numFmt numFmtId="167" formatCode="#,##0.00\ &quot;kr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9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</cellStyleXfs>
  <cellXfs count="147">
    <xf numFmtId="0" fontId="0" fillId="0" borderId="0" xfId="0"/>
    <xf numFmtId="0" fontId="4" fillId="0" borderId="0" xfId="0" applyFont="1"/>
    <xf numFmtId="166" fontId="4" fillId="0" borderId="0" xfId="1" applyNumberFormat="1" applyFont="1"/>
    <xf numFmtId="0" fontId="6" fillId="3" borderId="11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6" fillId="3" borderId="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4" fillId="4" borderId="2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4" borderId="0" xfId="0" applyFont="1" applyFill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0" fontId="9" fillId="4" borderId="13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7" fontId="4" fillId="5" borderId="40" xfId="1" applyNumberFormat="1" applyFont="1" applyFill="1" applyBorder="1" applyAlignment="1">
      <alignment horizontal="center" vertical="center"/>
    </xf>
    <xf numFmtId="167" fontId="4" fillId="5" borderId="2" xfId="1" applyNumberFormat="1" applyFont="1" applyFill="1" applyBorder="1" applyAlignment="1">
      <alignment horizontal="center" vertical="center"/>
    </xf>
    <xf numFmtId="167" fontId="4" fillId="5" borderId="8" xfId="1" applyNumberFormat="1" applyFont="1" applyFill="1" applyBorder="1" applyAlignment="1">
      <alignment horizontal="center" vertical="center"/>
    </xf>
    <xf numFmtId="167" fontId="4" fillId="5" borderId="19" xfId="1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7" fontId="4" fillId="5" borderId="17" xfId="1" applyNumberFormat="1" applyFont="1" applyFill="1" applyBorder="1" applyAlignment="1">
      <alignment horizontal="center" vertical="center"/>
    </xf>
    <xf numFmtId="167" fontId="4" fillId="5" borderId="0" xfId="1" applyNumberFormat="1" applyFont="1" applyFill="1" applyBorder="1" applyAlignment="1">
      <alignment horizontal="center" vertical="center"/>
    </xf>
    <xf numFmtId="167" fontId="4" fillId="5" borderId="13" xfId="1" applyNumberFormat="1" applyFont="1" applyFill="1" applyBorder="1" applyAlignment="1">
      <alignment horizontal="center" vertical="center"/>
    </xf>
    <xf numFmtId="167" fontId="4" fillId="2" borderId="13" xfId="1" applyNumberFormat="1" applyFont="1" applyFill="1" applyBorder="1" applyAlignment="1" applyProtection="1">
      <alignment horizontal="center" vertical="center"/>
      <protection locked="0"/>
    </xf>
    <xf numFmtId="167" fontId="4" fillId="2" borderId="6" xfId="1" applyNumberFormat="1" applyFont="1" applyFill="1" applyBorder="1" applyAlignment="1" applyProtection="1">
      <alignment horizontal="center" vertical="center"/>
      <protection locked="0"/>
    </xf>
    <xf numFmtId="167" fontId="4" fillId="2" borderId="1" xfId="1" applyNumberFormat="1" applyFont="1" applyFill="1" applyBorder="1" applyAlignment="1" applyProtection="1">
      <alignment horizontal="center" vertical="center"/>
      <protection locked="0"/>
    </xf>
    <xf numFmtId="167" fontId="4" fillId="2" borderId="5" xfId="1" applyNumberFormat="1" applyFont="1" applyFill="1" applyBorder="1" applyAlignment="1" applyProtection="1">
      <alignment horizontal="center" vertical="center"/>
      <protection locked="0"/>
    </xf>
    <xf numFmtId="0" fontId="4" fillId="2" borderId="1" xfId="1" applyNumberFormat="1" applyFont="1" applyFill="1" applyBorder="1" applyAlignment="1" applyProtection="1">
      <alignment horizontal="center" vertical="center"/>
      <protection locked="0"/>
    </xf>
    <xf numFmtId="0" fontId="4" fillId="2" borderId="26" xfId="1" applyNumberFormat="1" applyFont="1" applyFill="1" applyBorder="1" applyAlignment="1" applyProtection="1">
      <alignment horizontal="center" vertical="center"/>
      <protection locked="0"/>
    </xf>
    <xf numFmtId="0" fontId="4" fillId="2" borderId="13" xfId="1" applyNumberFormat="1" applyFont="1" applyFill="1" applyBorder="1" applyAlignment="1" applyProtection="1">
      <alignment horizontal="center" vertical="center"/>
      <protection locked="0"/>
    </xf>
    <xf numFmtId="0" fontId="4" fillId="2" borderId="10" xfId="1" applyNumberFormat="1" applyFont="1" applyFill="1" applyBorder="1" applyAlignment="1" applyProtection="1">
      <alignment horizontal="center" vertical="center"/>
      <protection locked="0"/>
    </xf>
    <xf numFmtId="0" fontId="4" fillId="2" borderId="6" xfId="1" applyNumberFormat="1" applyFont="1" applyFill="1" applyBorder="1" applyAlignment="1" applyProtection="1">
      <alignment horizontal="center" vertical="center"/>
      <protection locked="0"/>
    </xf>
    <xf numFmtId="0" fontId="4" fillId="2" borderId="17" xfId="1" applyNumberFormat="1" applyFont="1" applyFill="1" applyBorder="1" applyAlignment="1" applyProtection="1">
      <alignment horizontal="center" vertical="center"/>
      <protection locked="0"/>
    </xf>
    <xf numFmtId="0" fontId="4" fillId="2" borderId="5" xfId="1" applyNumberFormat="1" applyFont="1" applyFill="1" applyBorder="1" applyAlignment="1" applyProtection="1">
      <alignment horizontal="center" vertical="center"/>
      <protection locked="0"/>
    </xf>
    <xf numFmtId="0" fontId="4" fillId="2" borderId="14" xfId="1" applyNumberFormat="1" applyFont="1" applyFill="1" applyBorder="1" applyAlignment="1" applyProtection="1">
      <alignment horizontal="center" vertical="center"/>
      <protection locked="0"/>
    </xf>
    <xf numFmtId="167" fontId="4" fillId="5" borderId="16" xfId="1" applyNumberFormat="1" applyFont="1" applyFill="1" applyBorder="1" applyAlignment="1">
      <alignment horizontal="center" vertical="center"/>
    </xf>
    <xf numFmtId="167" fontId="4" fillId="5" borderId="26" xfId="1" applyNumberFormat="1" applyFont="1" applyFill="1" applyBorder="1" applyAlignment="1">
      <alignment horizontal="center" vertical="center"/>
    </xf>
    <xf numFmtId="167" fontId="4" fillId="5" borderId="1" xfId="1" applyNumberFormat="1" applyFont="1" applyFill="1" applyBorder="1" applyAlignment="1">
      <alignment horizontal="center" vertical="center"/>
    </xf>
    <xf numFmtId="167" fontId="4" fillId="5" borderId="5" xfId="1" applyNumberFormat="1" applyFont="1" applyFill="1" applyBorder="1" applyAlignment="1">
      <alignment horizontal="center" vertical="center"/>
    </xf>
    <xf numFmtId="167" fontId="4" fillId="2" borderId="10" xfId="1" applyNumberFormat="1" applyFont="1" applyFill="1" applyBorder="1" applyAlignment="1" applyProtection="1">
      <alignment horizontal="center" vertical="center"/>
      <protection locked="0"/>
    </xf>
    <xf numFmtId="7" fontId="4" fillId="2" borderId="13" xfId="1" applyNumberFormat="1" applyFont="1" applyFill="1" applyBorder="1" applyAlignment="1" applyProtection="1">
      <alignment horizontal="center" vertical="center"/>
      <protection locked="0"/>
    </xf>
    <xf numFmtId="7" fontId="4" fillId="2" borderId="14" xfId="1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167" fontId="4" fillId="2" borderId="1" xfId="0" applyNumberFormat="1" applyFont="1" applyFill="1" applyBorder="1" applyAlignment="1" applyProtection="1">
      <alignment horizontal="center"/>
      <protection locked="0"/>
    </xf>
    <xf numFmtId="167" fontId="4" fillId="2" borderId="5" xfId="0" applyNumberFormat="1" applyFont="1" applyFill="1" applyBorder="1" applyAlignment="1" applyProtection="1">
      <alignment horizontal="center"/>
      <protection locked="0"/>
    </xf>
    <xf numFmtId="167" fontId="4" fillId="2" borderId="6" xfId="0" applyNumberFormat="1" applyFont="1" applyFill="1" applyBorder="1" applyAlignment="1" applyProtection="1">
      <alignment horizontal="center"/>
      <protection locked="0"/>
    </xf>
    <xf numFmtId="167" fontId="4" fillId="2" borderId="0" xfId="0" applyNumberFormat="1" applyFont="1" applyFill="1" applyAlignment="1" applyProtection="1">
      <alignment horizontal="center"/>
      <protection locked="0"/>
    </xf>
    <xf numFmtId="0" fontId="2" fillId="6" borderId="0" xfId="0" applyFont="1" applyFill="1"/>
    <xf numFmtId="0" fontId="4" fillId="6" borderId="0" xfId="0" applyFont="1" applyFill="1"/>
    <xf numFmtId="0" fontId="0" fillId="6" borderId="0" xfId="0" applyFill="1"/>
    <xf numFmtId="0" fontId="9" fillId="2" borderId="1" xfId="1" applyNumberFormat="1" applyFont="1" applyFill="1" applyBorder="1" applyAlignment="1" applyProtection="1">
      <alignment horizontal="center" vertical="center"/>
      <protection locked="0"/>
    </xf>
    <xf numFmtId="0" fontId="9" fillId="4" borderId="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4" borderId="15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11" xfId="0" applyFont="1" applyBorder="1"/>
    <xf numFmtId="0" fontId="4" fillId="0" borderId="44" xfId="0" applyFont="1" applyBorder="1"/>
    <xf numFmtId="0" fontId="7" fillId="0" borderId="9" xfId="0" applyFont="1" applyBorder="1" applyAlignment="1">
      <alignment horizontal="left"/>
    </xf>
    <xf numFmtId="0" fontId="6" fillId="3" borderId="45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4" fillId="0" borderId="19" xfId="0" applyFont="1" applyBorder="1"/>
    <xf numFmtId="0" fontId="6" fillId="3" borderId="31" xfId="0" applyFont="1" applyFill="1" applyBorder="1" applyAlignment="1">
      <alignment horizontal="center" vertical="center"/>
    </xf>
    <xf numFmtId="0" fontId="9" fillId="2" borderId="17" xfId="1" applyNumberFormat="1" applyFont="1" applyFill="1" applyBorder="1" applyAlignment="1" applyProtection="1">
      <alignment horizontal="center" vertical="center"/>
      <protection locked="0"/>
    </xf>
    <xf numFmtId="165" fontId="0" fillId="0" borderId="0" xfId="1" applyFont="1"/>
    <xf numFmtId="9" fontId="0" fillId="0" borderId="0" xfId="0" applyNumberFormat="1"/>
    <xf numFmtId="1" fontId="0" fillId="7" borderId="0" xfId="0" applyNumberFormat="1" applyFill="1"/>
    <xf numFmtId="0" fontId="4" fillId="2" borderId="25" xfId="0" applyFont="1" applyFill="1" applyBorder="1" applyAlignment="1" applyProtection="1">
      <alignment horizontal="left" vertical="center" wrapText="1"/>
      <protection locked="0"/>
    </xf>
    <xf numFmtId="0" fontId="4" fillId="2" borderId="32" xfId="0" applyFont="1" applyFill="1" applyBorder="1" applyAlignment="1" applyProtection="1">
      <alignment horizontal="left" vertical="center" wrapText="1"/>
      <protection locked="0"/>
    </xf>
    <xf numFmtId="0" fontId="4" fillId="2" borderId="33" xfId="0" applyFont="1" applyFill="1" applyBorder="1" applyAlignment="1" applyProtection="1">
      <alignment horizontal="left" vertical="center" wrapText="1"/>
      <protection locked="0"/>
    </xf>
    <xf numFmtId="0" fontId="8" fillId="4" borderId="8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6" fillId="4" borderId="29" xfId="0" applyFont="1" applyFill="1" applyBorder="1" applyAlignment="1">
      <alignment horizontal="left" vertical="center" wrapText="1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40" xfId="0" applyFont="1" applyFill="1" applyBorder="1" applyAlignment="1" applyProtection="1">
      <alignment horizontal="left" vertical="center" wrapText="1"/>
      <protection locked="0"/>
    </xf>
    <xf numFmtId="0" fontId="9" fillId="2" borderId="41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40" xfId="0" applyFont="1" applyFill="1" applyBorder="1" applyAlignment="1" applyProtection="1">
      <alignment horizontal="left" vertical="center" wrapText="1"/>
      <protection locked="0"/>
    </xf>
    <xf numFmtId="0" fontId="4" fillId="2" borderId="41" xfId="0" applyFont="1" applyFill="1" applyBorder="1" applyAlignment="1" applyProtection="1">
      <alignment horizontal="left" vertical="center" wrapText="1"/>
      <protection locked="0"/>
    </xf>
    <xf numFmtId="0" fontId="6" fillId="4" borderId="34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0" fontId="6" fillId="4" borderId="37" xfId="0" applyFont="1" applyFill="1" applyBorder="1" applyAlignment="1">
      <alignment horizontal="left" vertical="center" wrapText="1"/>
    </xf>
    <xf numFmtId="0" fontId="6" fillId="4" borderId="38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4" fillId="4" borderId="1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4" borderId="35" xfId="0" applyFont="1" applyFill="1" applyBorder="1" applyAlignment="1">
      <alignment horizontal="left" vertical="center" wrapText="1"/>
    </xf>
    <xf numFmtId="0" fontId="6" fillId="4" borderId="36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left" vertical="center" wrapText="1"/>
    </xf>
    <xf numFmtId="0" fontId="6" fillId="4" borderId="27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>
      <alignment horizontal="center"/>
    </xf>
    <xf numFmtId="0" fontId="4" fillId="4" borderId="15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</cellXfs>
  <cellStyles count="9">
    <cellStyle name="Komma 2" xfId="4" xr:uid="{00000000-0005-0000-0000-000000000000}"/>
    <cellStyle name="Komma 3" xfId="8" xr:uid="{00000000-0005-0000-0000-000001000000}"/>
    <cellStyle name="Normal" xfId="0" builtinId="0"/>
    <cellStyle name="Normal 10" xfId="2" xr:uid="{00000000-0005-0000-0000-000003000000}"/>
    <cellStyle name="Normal 12" xfId="5" xr:uid="{00000000-0005-0000-0000-000004000000}"/>
    <cellStyle name="Normal 15" xfId="6" xr:uid="{00000000-0005-0000-0000-000005000000}"/>
    <cellStyle name="Normal 2" xfId="3" xr:uid="{00000000-0005-0000-0000-000006000000}"/>
    <cellStyle name="Normal 9" xfId="7" xr:uid="{00000000-0005-0000-0000-000007000000}"/>
    <cellStyle name="Tusental" xfId="1" builtinId="3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</xdr:colOff>
      <xdr:row>7</xdr:row>
      <xdr:rowOff>140971</xdr:rowOff>
    </xdr:from>
    <xdr:to>
      <xdr:col>16</xdr:col>
      <xdr:colOff>116205</xdr:colOff>
      <xdr:row>24</xdr:row>
      <xdr:rowOff>127000</xdr:rowOff>
    </xdr:to>
    <xdr:sp macro="" textlink="">
      <xdr:nvSpPr>
        <xdr:cNvPr id="2" name="Tekstbok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2305" y="1404621"/>
          <a:ext cx="9493250" cy="300862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76200" cmpd="sng">
          <a:solidFill>
            <a:schemeClr val="accent3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Information</a:t>
          </a:r>
        </a:p>
        <a:p>
          <a:r>
            <a:rPr lang="da-DK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</a:p>
        <a:p>
          <a:pPr marL="0" indent="0"/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Av denna bilaga framgår ramavtalsleverantörernas offererade priser för Storformatsskrivare, tillvalsfunktioner, tillvalstillbehör, och tillvalstjänster. </a:t>
          </a:r>
        </a:p>
        <a:p>
          <a:pPr marL="0" indent="0"/>
          <a:endParaRPr lang="da-DK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/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Samtliga priser anges i svenska kronor (SEK) exkl. moms.</a:t>
          </a:r>
        </a:p>
        <a:p>
          <a:endParaRPr lang="da-DK" sz="1100" b="1" baseline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da-DK" sz="1100" b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Förklaring:</a:t>
          </a:r>
          <a:endParaRPr lang="sv-SE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”Leverantör”: I detta fält framgår Leverantörens 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företagsnamn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sv-SE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”Tillverkare”: I detta fält framgår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maskinens varumärke.</a:t>
          </a:r>
          <a:endParaRPr lang="sv-SE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”Leverantörsmodellbeteckning”: I detta fält framgår modellbeteckningen för den offererade maskinen.</a:t>
          </a:r>
          <a:endParaRPr lang="sv-SE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”Maskinhastighet”: I detta fält framgår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maskinens utskriftshastighet</a:t>
          </a:r>
          <a:r>
            <a:rPr lang="sv-SE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(antal utskrifter per timme, mätt i kvm).</a:t>
          </a:r>
          <a:endParaRPr lang="sv-SE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”Pris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per 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enhet”: I denna kolumn framgår pris i SEK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per 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enhet som Anbudsgivaren offererar produkten eller tjänsten till.</a:t>
          </a: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  <a:r>
            <a:rPr lang="da-DK" sz="11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Antal</a:t>
          </a:r>
          <a:r>
            <a:rPr lang="da-DK" sz="110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utskrifter av Bild X, per toner": I denna kolumn framgår antalet utskrifter av bifogad bild för offererad toner (se intruktion nedan). Antalet anges med två decimaler.</a:t>
          </a:r>
          <a:r>
            <a:rPr lang="da-DK" sz="11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endParaRPr lang="sv-SE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”Artikelnummer”: Här framgår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artikelnummer för de aktuella produkterna och tjänsterna. </a:t>
          </a:r>
          <a:endParaRPr lang="sv-SE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”UNSPSC”: Här framgår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UNSPSC-koden för produkten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eller tjänsten.</a:t>
          </a:r>
          <a:endParaRPr lang="sv-SE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sv-SE">
            <a:effectLst/>
          </a:endParaRPr>
        </a:p>
      </xdr:txBody>
    </xdr:sp>
    <xdr:clientData/>
  </xdr:twoCellAnchor>
  <xdr:twoCellAnchor editAs="oneCell">
    <xdr:from>
      <xdr:col>1</xdr:col>
      <xdr:colOff>57149</xdr:colOff>
      <xdr:row>0</xdr:row>
      <xdr:rowOff>104776</xdr:rowOff>
    </xdr:from>
    <xdr:to>
      <xdr:col>3</xdr:col>
      <xdr:colOff>3174</xdr:colOff>
      <xdr:row>3</xdr:row>
      <xdr:rowOff>171450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49" y="104776"/>
          <a:ext cx="1152525" cy="5924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B7"/>
  <sheetViews>
    <sheetView tabSelected="1" zoomScaleNormal="100" workbookViewId="0">
      <selection activeCell="H4" sqref="H4"/>
    </sheetView>
  </sheetViews>
  <sheetFormatPr defaultColWidth="8.81640625" defaultRowHeight="14" x14ac:dyDescent="0.3"/>
  <cols>
    <col min="1" max="5" width="8.81640625" style="68"/>
    <col min="6" max="6" width="10.1796875" style="68" bestFit="1" customWidth="1"/>
    <col min="7" max="16384" width="8.81640625" style="68"/>
  </cols>
  <sheetData>
    <row r="5" spans="2:2" ht="14.5" x14ac:dyDescent="0.35">
      <c r="B5" s="67" t="s">
        <v>205</v>
      </c>
    </row>
    <row r="6" spans="2:2" ht="14.5" x14ac:dyDescent="0.35">
      <c r="B6" s="69" t="s">
        <v>65</v>
      </c>
    </row>
    <row r="7" spans="2:2" ht="14.5" x14ac:dyDescent="0.35">
      <c r="B7" s="69" t="s">
        <v>66</v>
      </c>
    </row>
  </sheetData>
  <sheetProtection algorithmName="SHA-512" hashValue="QsCu4mzE1e2XPqyj8ELI/lGGU+90zFkrnA6fLWYiWn3aefxJkKVr8PBveKgqoGYNIGXf+j/B4LwIh4eR2ZUJkg==" saltValue="/mbnd1XQnlH6LtrNRswblQ==" spinCount="100000" sheet="1" objects="1" scenarios="1"/>
  <pageMargins left="0.7" right="0.7" top="0.75" bottom="0.75" header="0.3" footer="0.3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showGridLines="0" topLeftCell="A11" zoomScaleNormal="100" workbookViewId="0">
      <selection activeCell="G24" sqref="G24"/>
    </sheetView>
  </sheetViews>
  <sheetFormatPr defaultColWidth="8.81640625" defaultRowHeight="14" x14ac:dyDescent="0.3"/>
  <cols>
    <col min="1" max="1" width="9.453125" style="1" customWidth="1"/>
    <col min="2" max="2" width="36.54296875" style="1" customWidth="1"/>
    <col min="3" max="3" width="32.453125" style="1" customWidth="1"/>
    <col min="4" max="4" width="2.453125" style="1" customWidth="1"/>
    <col min="5" max="5" width="11.81640625" style="1" customWidth="1"/>
    <col min="6" max="6" width="14.453125" style="1" customWidth="1"/>
    <col min="7" max="7" width="24.81640625" style="1" customWidth="1"/>
    <col min="8" max="8" width="20" style="1" customWidth="1"/>
    <col min="9" max="9" width="14.453125" style="1" customWidth="1"/>
    <col min="10" max="10" width="2.453125" style="1" customWidth="1"/>
    <col min="11" max="16384" width="8.81640625" style="1"/>
  </cols>
  <sheetData>
    <row r="1" spans="1:11" x14ac:dyDescent="0.3">
      <c r="F1" s="2"/>
      <c r="G1" s="2"/>
      <c r="H1" s="2"/>
      <c r="I1" s="2"/>
    </row>
    <row r="2" spans="1:11" ht="23" thickBot="1" x14ac:dyDescent="0.5">
      <c r="B2" s="123" t="s">
        <v>93</v>
      </c>
      <c r="C2" s="123"/>
      <c r="F2" s="2"/>
      <c r="G2" s="2"/>
      <c r="H2" s="2"/>
      <c r="I2" s="2"/>
    </row>
    <row r="3" spans="1:11" ht="15.5" thickBot="1" x14ac:dyDescent="0.35">
      <c r="C3" s="87"/>
      <c r="D3" s="89"/>
      <c r="E3" s="102" t="s">
        <v>92</v>
      </c>
      <c r="F3" s="102"/>
      <c r="G3" s="102"/>
      <c r="H3" s="102"/>
      <c r="I3" s="102"/>
      <c r="J3" s="79"/>
      <c r="K3" s="86"/>
    </row>
    <row r="4" spans="1:11" ht="19.399999999999999" customHeight="1" x14ac:dyDescent="0.3">
      <c r="B4" s="112" t="s">
        <v>0</v>
      </c>
      <c r="C4" s="113"/>
      <c r="D4" s="80"/>
      <c r="E4" s="116" t="s">
        <v>206</v>
      </c>
      <c r="F4" s="116"/>
      <c r="G4" s="116"/>
      <c r="H4" s="116"/>
      <c r="I4" s="116"/>
      <c r="J4" s="80"/>
      <c r="K4" s="86"/>
    </row>
    <row r="5" spans="1:11" ht="21.65" customHeight="1" x14ac:dyDescent="0.3">
      <c r="B5" s="114" t="s">
        <v>1</v>
      </c>
      <c r="C5" s="115"/>
      <c r="D5" s="90"/>
      <c r="E5" s="110" t="s">
        <v>207</v>
      </c>
      <c r="F5" s="110"/>
      <c r="G5" s="110"/>
      <c r="H5" s="110"/>
      <c r="I5" s="111"/>
      <c r="J5" s="3"/>
      <c r="K5" s="86"/>
    </row>
    <row r="6" spans="1:11" ht="21" customHeight="1" x14ac:dyDescent="0.3">
      <c r="B6" s="114" t="s">
        <v>2</v>
      </c>
      <c r="C6" s="115"/>
      <c r="D6" s="90"/>
      <c r="E6" s="105" t="s">
        <v>208</v>
      </c>
      <c r="F6" s="105"/>
      <c r="G6" s="105"/>
      <c r="H6" s="105"/>
      <c r="I6" s="105"/>
      <c r="J6" s="3"/>
      <c r="K6" s="86"/>
    </row>
    <row r="7" spans="1:11" ht="21" customHeight="1" x14ac:dyDescent="0.3">
      <c r="B7" s="114" t="s">
        <v>69</v>
      </c>
      <c r="C7" s="115"/>
      <c r="D7" s="3"/>
      <c r="E7" s="106" t="s">
        <v>209</v>
      </c>
      <c r="F7" s="107"/>
      <c r="G7" s="107"/>
      <c r="H7" s="107"/>
      <c r="I7" s="108"/>
      <c r="J7" s="3"/>
      <c r="K7" s="86"/>
    </row>
    <row r="8" spans="1:11" ht="21" customHeight="1" x14ac:dyDescent="0.3">
      <c r="B8" s="103" t="s">
        <v>13</v>
      </c>
      <c r="C8" s="104"/>
      <c r="D8" s="3"/>
      <c r="E8" s="109" t="s">
        <v>210</v>
      </c>
      <c r="F8" s="110"/>
      <c r="G8" s="110"/>
      <c r="H8" s="110"/>
      <c r="I8" s="111"/>
      <c r="J8" s="3"/>
      <c r="K8" s="86"/>
    </row>
    <row r="9" spans="1:11" ht="21" customHeight="1" thickBot="1" x14ac:dyDescent="0.35">
      <c r="B9" s="124" t="s">
        <v>63</v>
      </c>
      <c r="C9" s="125"/>
      <c r="D9" s="3"/>
      <c r="E9" s="99" t="s">
        <v>210</v>
      </c>
      <c r="F9" s="100"/>
      <c r="G9" s="100"/>
      <c r="H9" s="100"/>
      <c r="I9" s="101"/>
      <c r="J9" s="3"/>
      <c r="K9" s="86"/>
    </row>
    <row r="10" spans="1:11" ht="15.75" customHeight="1" thickBot="1" x14ac:dyDescent="0.35">
      <c r="B10" s="4"/>
      <c r="C10" s="88"/>
      <c r="D10" s="24"/>
      <c r="E10" s="82"/>
      <c r="F10" s="26"/>
      <c r="G10" s="26"/>
      <c r="H10" s="26"/>
      <c r="I10" s="26"/>
      <c r="J10" s="3"/>
      <c r="K10" s="86"/>
    </row>
    <row r="11" spans="1:11" ht="42" customHeight="1" thickBot="1" x14ac:dyDescent="0.35">
      <c r="A11" s="20" t="s">
        <v>118</v>
      </c>
      <c r="B11" s="119" t="s">
        <v>3</v>
      </c>
      <c r="C11" s="120"/>
      <c r="D11" s="3"/>
      <c r="E11" s="21" t="s">
        <v>4</v>
      </c>
      <c r="F11" s="22" t="s">
        <v>14</v>
      </c>
      <c r="G11" s="29" t="s">
        <v>75</v>
      </c>
      <c r="H11" s="22" t="s">
        <v>70</v>
      </c>
      <c r="I11" s="23" t="s">
        <v>62</v>
      </c>
      <c r="J11" s="3"/>
      <c r="K11" s="86"/>
    </row>
    <row r="12" spans="1:11" ht="31.4" customHeight="1" thickBot="1" x14ac:dyDescent="0.35">
      <c r="A12" s="7" t="s">
        <v>15</v>
      </c>
      <c r="B12" s="121" t="s">
        <v>91</v>
      </c>
      <c r="C12" s="122"/>
      <c r="D12" s="3"/>
      <c r="E12" s="7" t="s">
        <v>5</v>
      </c>
      <c r="F12" s="55">
        <f>Prisjustering!F5</f>
        <v>19079.225600000005</v>
      </c>
      <c r="G12" s="32"/>
      <c r="H12" s="49" t="s">
        <v>211</v>
      </c>
      <c r="I12" s="49">
        <v>43212104</v>
      </c>
      <c r="J12" s="3"/>
      <c r="K12" s="86"/>
    </row>
    <row r="13" spans="1:11" ht="14.15" customHeight="1" x14ac:dyDescent="0.3">
      <c r="A13" s="8" t="s">
        <v>16</v>
      </c>
      <c r="B13" s="117" t="s">
        <v>78</v>
      </c>
      <c r="C13" s="9" t="s">
        <v>80</v>
      </c>
      <c r="D13" s="3"/>
      <c r="E13" s="8" t="s">
        <v>5</v>
      </c>
      <c r="F13" s="55">
        <f>Prisjustering!F6</f>
        <v>291.74544000000003</v>
      </c>
      <c r="G13" s="36"/>
      <c r="H13" s="48" t="s">
        <v>212</v>
      </c>
      <c r="I13" s="48">
        <v>43233410</v>
      </c>
      <c r="J13" s="3"/>
      <c r="K13" s="86"/>
    </row>
    <row r="14" spans="1:11" ht="14.15" customHeight="1" x14ac:dyDescent="0.3">
      <c r="A14" s="8" t="s">
        <v>17</v>
      </c>
      <c r="B14" s="117"/>
      <c r="C14" s="76" t="s">
        <v>81</v>
      </c>
      <c r="D14" s="3"/>
      <c r="E14" s="8" t="s">
        <v>5</v>
      </c>
      <c r="F14" s="55">
        <f>Prisjustering!F7</f>
        <v>291.74544000000003</v>
      </c>
      <c r="G14" s="32"/>
      <c r="H14" s="43" t="s">
        <v>212</v>
      </c>
      <c r="I14" s="43">
        <v>43233410</v>
      </c>
      <c r="J14" s="80"/>
    </row>
    <row r="15" spans="1:11" ht="14.15" customHeight="1" thickBot="1" x14ac:dyDescent="0.35">
      <c r="A15" s="9" t="s">
        <v>18</v>
      </c>
      <c r="B15" s="117"/>
      <c r="C15" s="8" t="s">
        <v>82</v>
      </c>
      <c r="D15" s="3"/>
      <c r="E15" s="8" t="s">
        <v>5</v>
      </c>
      <c r="F15" s="55">
        <f>Prisjustering!F8</f>
        <v>291.74544000000003</v>
      </c>
      <c r="G15" s="32"/>
      <c r="H15" s="43" t="s">
        <v>212</v>
      </c>
      <c r="I15" s="43">
        <v>43233410</v>
      </c>
      <c r="J15" s="80"/>
    </row>
    <row r="16" spans="1:11" ht="45.75" customHeight="1" thickBot="1" x14ac:dyDescent="0.35">
      <c r="A16" s="8" t="s">
        <v>19</v>
      </c>
      <c r="B16" s="117"/>
      <c r="C16" s="7" t="s">
        <v>55</v>
      </c>
      <c r="D16" s="3"/>
      <c r="E16" s="27" t="s">
        <v>48</v>
      </c>
      <c r="F16" s="55">
        <f>Prisjustering!F9</f>
        <v>0</v>
      </c>
      <c r="G16" s="38"/>
      <c r="H16" s="45" t="s">
        <v>213</v>
      </c>
      <c r="I16" s="45" t="s">
        <v>213</v>
      </c>
      <c r="J16" s="80"/>
    </row>
    <row r="17" spans="1:11" x14ac:dyDescent="0.3">
      <c r="A17" s="12" t="s">
        <v>20</v>
      </c>
      <c r="B17" s="118" t="s">
        <v>58</v>
      </c>
      <c r="C17" s="77" t="s">
        <v>83</v>
      </c>
      <c r="D17" s="24"/>
      <c r="E17" s="8" t="s">
        <v>5</v>
      </c>
      <c r="F17" s="55">
        <f>Prisjustering!F10</f>
        <v>637.90372000000002</v>
      </c>
      <c r="G17" s="47">
        <v>426</v>
      </c>
      <c r="H17" s="43" t="s">
        <v>214</v>
      </c>
      <c r="I17" s="43">
        <v>44103103</v>
      </c>
      <c r="J17" s="24"/>
      <c r="K17" s="86"/>
    </row>
    <row r="18" spans="1:11" ht="14.5" customHeight="1" thickBot="1" x14ac:dyDescent="0.35">
      <c r="A18" s="8" t="s">
        <v>21</v>
      </c>
      <c r="B18" s="117"/>
      <c r="C18" s="72" t="s">
        <v>84</v>
      </c>
      <c r="D18" s="24"/>
      <c r="E18" s="8" t="s">
        <v>5</v>
      </c>
      <c r="F18" s="55">
        <f>Prisjustering!F11</f>
        <v>1194.7670400000002</v>
      </c>
      <c r="G18" s="43">
        <v>983</v>
      </c>
      <c r="H18" s="49" t="s">
        <v>215</v>
      </c>
      <c r="I18" s="49">
        <v>44103103</v>
      </c>
      <c r="J18" s="24"/>
      <c r="K18" s="86"/>
    </row>
    <row r="19" spans="1:11" ht="14.5" customHeight="1" x14ac:dyDescent="0.3">
      <c r="A19" s="12" t="s">
        <v>22</v>
      </c>
      <c r="B19" s="117"/>
      <c r="C19" s="77" t="s">
        <v>85</v>
      </c>
      <c r="D19" s="24"/>
      <c r="E19" s="12" t="s">
        <v>5</v>
      </c>
      <c r="F19" s="55">
        <f>Prisjustering!F12</f>
        <v>0</v>
      </c>
      <c r="G19" s="36"/>
      <c r="H19" s="48" t="s">
        <v>213</v>
      </c>
      <c r="I19" s="48" t="s">
        <v>213</v>
      </c>
      <c r="J19" s="24"/>
      <c r="K19" s="86"/>
    </row>
    <row r="20" spans="1:11" ht="16.399999999999999" customHeight="1" x14ac:dyDescent="0.3">
      <c r="A20" s="9" t="s">
        <v>23</v>
      </c>
      <c r="B20" s="117"/>
      <c r="C20" s="71" t="s">
        <v>86</v>
      </c>
      <c r="D20" s="24"/>
      <c r="E20" s="8" t="s">
        <v>5</v>
      </c>
      <c r="F20" s="55">
        <f>Prisjustering!F13</f>
        <v>4052.0200000000004</v>
      </c>
      <c r="G20" s="31"/>
      <c r="H20" s="43" t="s">
        <v>216</v>
      </c>
      <c r="I20" s="43">
        <v>44103110</v>
      </c>
      <c r="J20" s="24"/>
      <c r="K20" s="86"/>
    </row>
    <row r="21" spans="1:11" ht="31.4" customHeight="1" x14ac:dyDescent="0.3">
      <c r="A21" s="9" t="s">
        <v>24</v>
      </c>
      <c r="B21" s="117"/>
      <c r="C21" s="73" t="s">
        <v>87</v>
      </c>
      <c r="D21" s="24"/>
      <c r="E21" s="8" t="s">
        <v>5</v>
      </c>
      <c r="F21" s="55">
        <f>Prisjustering!F14</f>
        <v>659.9004000000001</v>
      </c>
      <c r="G21" s="31"/>
      <c r="H21" s="43" t="s">
        <v>217</v>
      </c>
      <c r="I21" s="43">
        <v>44103120</v>
      </c>
      <c r="J21" s="24"/>
      <c r="K21" s="86"/>
    </row>
    <row r="22" spans="1:11" ht="18" customHeight="1" thickBot="1" x14ac:dyDescent="0.35">
      <c r="A22" s="9" t="s">
        <v>25</v>
      </c>
      <c r="B22" s="117"/>
      <c r="C22" s="78" t="s">
        <v>88</v>
      </c>
      <c r="D22" s="24"/>
      <c r="E22" s="8" t="s">
        <v>5</v>
      </c>
      <c r="F22" s="55">
        <f>Prisjustering!F15</f>
        <v>0</v>
      </c>
      <c r="G22" s="31"/>
      <c r="H22" s="43" t="s">
        <v>213</v>
      </c>
      <c r="I22" s="43" t="s">
        <v>213</v>
      </c>
      <c r="J22" s="35"/>
    </row>
    <row r="23" spans="1:11" x14ac:dyDescent="0.3">
      <c r="A23" s="13"/>
      <c r="B23" s="13"/>
      <c r="D23" s="13"/>
      <c r="E23" s="13"/>
      <c r="F23" s="13"/>
      <c r="G23" s="13"/>
      <c r="H23" s="13"/>
      <c r="I23" s="13"/>
      <c r="J23" s="13"/>
    </row>
    <row r="24" spans="1:11" x14ac:dyDescent="0.3">
      <c r="F24" s="2"/>
      <c r="G24" s="2"/>
      <c r="H24" s="74"/>
      <c r="I24" s="2"/>
    </row>
    <row r="27" spans="1:11" x14ac:dyDescent="0.3">
      <c r="C27" s="85"/>
    </row>
  </sheetData>
  <sheetProtection algorithmName="SHA-512" hashValue="Ze2OQTPefZYz3fWS4DPCqz5CabJCwcf/9BdryzdeuY+/OVp+/HvbsacY5/sZBvFAgS07dZGQvUXchc/lBxKpzA==" saltValue="S9See2NXR9KcGXw6wyjWuA==" spinCount="100000" sheet="1" objects="1" scenarios="1"/>
  <mergeCells count="18">
    <mergeCell ref="B13:B16"/>
    <mergeCell ref="B17:B22"/>
    <mergeCell ref="B11:C11"/>
    <mergeCell ref="B12:C12"/>
    <mergeCell ref="B2:C2"/>
    <mergeCell ref="B9:C9"/>
    <mergeCell ref="E9:I9"/>
    <mergeCell ref="E3:I3"/>
    <mergeCell ref="B8:C8"/>
    <mergeCell ref="E6:I6"/>
    <mergeCell ref="E7:I7"/>
    <mergeCell ref="E8:I8"/>
    <mergeCell ref="B4:C4"/>
    <mergeCell ref="B5:C5"/>
    <mergeCell ref="B6:C6"/>
    <mergeCell ref="B7:C7"/>
    <mergeCell ref="E5:I5"/>
    <mergeCell ref="E4:I4"/>
  </mergeCells>
  <pageMargins left="0.7" right="0.7" top="0.75" bottom="0.75" header="0.3" footer="0.3"/>
  <pageSetup paperSize="9"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FC0B2-0E8F-49BD-B203-FE2C13C1AAD1}">
  <dimension ref="A2:K27"/>
  <sheetViews>
    <sheetView topLeftCell="A10" zoomScaleNormal="100" workbookViewId="0">
      <selection activeCell="D18" sqref="D18"/>
    </sheetView>
  </sheetViews>
  <sheetFormatPr defaultColWidth="8.81640625" defaultRowHeight="14" x14ac:dyDescent="0.3"/>
  <cols>
    <col min="1" max="1" width="9.453125" style="1" customWidth="1"/>
    <col min="2" max="2" width="36.54296875" style="1" customWidth="1"/>
    <col min="3" max="3" width="32.453125" style="1" customWidth="1"/>
    <col min="4" max="4" width="2.453125" style="1" customWidth="1"/>
    <col min="5" max="5" width="14.1796875" style="1" customWidth="1"/>
    <col min="6" max="6" width="14.453125" style="1" customWidth="1"/>
    <col min="7" max="7" width="19.1796875" style="1" customWidth="1"/>
    <col min="8" max="8" width="20.453125" style="1" customWidth="1"/>
    <col min="9" max="9" width="14.453125" style="1" customWidth="1"/>
    <col min="10" max="10" width="2.453125" style="1" customWidth="1"/>
    <col min="11" max="16384" width="8.81640625" style="1"/>
  </cols>
  <sheetData>
    <row r="2" spans="1:11" ht="23" thickBot="1" x14ac:dyDescent="0.5">
      <c r="B2" s="123" t="s">
        <v>90</v>
      </c>
      <c r="C2" s="123"/>
      <c r="D2" s="93"/>
      <c r="J2" s="93"/>
    </row>
    <row r="3" spans="1:11" ht="15.5" thickBot="1" x14ac:dyDescent="0.35">
      <c r="C3" s="87"/>
      <c r="D3" s="24"/>
      <c r="E3" s="127" t="s">
        <v>7</v>
      </c>
      <c r="F3" s="102"/>
      <c r="G3" s="102"/>
      <c r="H3" s="102"/>
      <c r="I3" s="128"/>
      <c r="J3" s="3"/>
      <c r="K3" s="86"/>
    </row>
    <row r="4" spans="1:11" ht="19.399999999999999" customHeight="1" x14ac:dyDescent="0.3">
      <c r="B4" s="112" t="s">
        <v>0</v>
      </c>
      <c r="C4" s="113"/>
      <c r="D4" s="90"/>
      <c r="E4" s="116" t="s">
        <v>206</v>
      </c>
      <c r="F4" s="116"/>
      <c r="G4" s="116"/>
      <c r="H4" s="116"/>
      <c r="I4" s="116"/>
      <c r="J4" s="80"/>
    </row>
    <row r="5" spans="1:11" ht="21.65" customHeight="1" x14ac:dyDescent="0.3">
      <c r="B5" s="114" t="s">
        <v>1</v>
      </c>
      <c r="C5" s="115"/>
      <c r="D5" s="3"/>
      <c r="E5" s="110" t="s">
        <v>207</v>
      </c>
      <c r="F5" s="110"/>
      <c r="G5" s="110"/>
      <c r="H5" s="110"/>
      <c r="I5" s="111"/>
      <c r="J5" s="3"/>
      <c r="K5" s="86"/>
    </row>
    <row r="6" spans="1:11" ht="21" customHeight="1" x14ac:dyDescent="0.3">
      <c r="B6" s="114" t="s">
        <v>2</v>
      </c>
      <c r="C6" s="115"/>
      <c r="D6" s="3"/>
      <c r="E6" s="109" t="s">
        <v>218</v>
      </c>
      <c r="F6" s="110"/>
      <c r="G6" s="110"/>
      <c r="H6" s="110"/>
      <c r="I6" s="111"/>
      <c r="J6" s="3"/>
      <c r="K6" s="86"/>
    </row>
    <row r="7" spans="1:11" ht="21" customHeight="1" x14ac:dyDescent="0.3">
      <c r="B7" s="114" t="s">
        <v>69</v>
      </c>
      <c r="C7" s="115"/>
      <c r="D7" s="3"/>
      <c r="E7" s="106" t="s">
        <v>219</v>
      </c>
      <c r="F7" s="107"/>
      <c r="G7" s="107"/>
      <c r="H7" s="107"/>
      <c r="I7" s="108"/>
      <c r="J7" s="3"/>
      <c r="K7" s="86"/>
    </row>
    <row r="8" spans="1:11" ht="21" customHeight="1" x14ac:dyDescent="0.3">
      <c r="B8" s="103" t="s">
        <v>13</v>
      </c>
      <c r="C8" s="104"/>
      <c r="D8" s="3"/>
      <c r="E8" s="109" t="s">
        <v>210</v>
      </c>
      <c r="F8" s="110"/>
      <c r="G8" s="110"/>
      <c r="H8" s="110"/>
      <c r="I8" s="111"/>
      <c r="J8" s="3"/>
      <c r="K8" s="86"/>
    </row>
    <row r="9" spans="1:11" ht="21" customHeight="1" thickBot="1" x14ac:dyDescent="0.35">
      <c r="B9" s="124" t="s">
        <v>63</v>
      </c>
      <c r="C9" s="125"/>
      <c r="D9" s="3"/>
      <c r="E9" s="99" t="s">
        <v>210</v>
      </c>
      <c r="F9" s="100"/>
      <c r="G9" s="100"/>
      <c r="H9" s="100"/>
      <c r="I9" s="101"/>
      <c r="J9" s="3"/>
      <c r="K9" s="86"/>
    </row>
    <row r="10" spans="1:11" ht="15.75" customHeight="1" thickBot="1" x14ac:dyDescent="0.35">
      <c r="B10" s="4"/>
      <c r="C10" s="88"/>
      <c r="D10" s="24"/>
      <c r="E10" s="82"/>
      <c r="F10" s="81"/>
      <c r="G10" s="81"/>
      <c r="H10" s="81"/>
      <c r="I10" s="81"/>
      <c r="J10" s="3"/>
      <c r="K10" s="86"/>
    </row>
    <row r="11" spans="1:11" ht="42" customHeight="1" thickBot="1" x14ac:dyDescent="0.35">
      <c r="A11" s="20" t="s">
        <v>118</v>
      </c>
      <c r="B11" s="119" t="s">
        <v>3</v>
      </c>
      <c r="C11" s="126"/>
      <c r="D11" s="3"/>
      <c r="E11" s="22" t="s">
        <v>4</v>
      </c>
      <c r="F11" s="22" t="s">
        <v>14</v>
      </c>
      <c r="G11" s="29" t="s">
        <v>75</v>
      </c>
      <c r="H11" s="22" t="s">
        <v>70</v>
      </c>
      <c r="I11" s="22" t="s">
        <v>62</v>
      </c>
      <c r="J11" s="3"/>
      <c r="K11" s="86"/>
    </row>
    <row r="12" spans="1:11" ht="31.4" customHeight="1" thickBot="1" x14ac:dyDescent="0.35">
      <c r="A12" s="7" t="s">
        <v>26</v>
      </c>
      <c r="B12" s="121" t="s">
        <v>89</v>
      </c>
      <c r="C12" s="122"/>
      <c r="D12" s="3"/>
      <c r="E12" s="7" t="s">
        <v>5</v>
      </c>
      <c r="F12" s="55">
        <f>Prisjustering!H5</f>
        <v>36965.999600000003</v>
      </c>
      <c r="G12" s="32"/>
      <c r="H12" s="49" t="s">
        <v>220</v>
      </c>
      <c r="I12" s="49">
        <v>43212104</v>
      </c>
      <c r="J12" s="3"/>
      <c r="K12" s="86"/>
    </row>
    <row r="13" spans="1:11" x14ac:dyDescent="0.3">
      <c r="A13" s="75" t="s">
        <v>27</v>
      </c>
      <c r="B13" s="118" t="s">
        <v>78</v>
      </c>
      <c r="C13" s="75" t="s">
        <v>79</v>
      </c>
      <c r="D13" s="3"/>
      <c r="E13" s="8" t="s">
        <v>5</v>
      </c>
      <c r="F13" s="55">
        <f>Prisjustering!H6</f>
        <v>129664.64000000001</v>
      </c>
      <c r="G13" s="36"/>
      <c r="H13" s="48" t="s">
        <v>221</v>
      </c>
      <c r="I13" s="48">
        <v>44103110</v>
      </c>
      <c r="J13" s="3"/>
      <c r="K13" s="86"/>
    </row>
    <row r="14" spans="1:11" x14ac:dyDescent="0.3">
      <c r="A14" s="8" t="s">
        <v>28</v>
      </c>
      <c r="B14" s="117"/>
      <c r="C14" s="9" t="s">
        <v>94</v>
      </c>
      <c r="D14" s="3"/>
      <c r="E14" s="8" t="s">
        <v>5</v>
      </c>
      <c r="F14" s="55">
        <f>Prisjustering!H7</f>
        <v>291.74544000000003</v>
      </c>
      <c r="G14" s="31"/>
      <c r="H14" s="43" t="s">
        <v>212</v>
      </c>
      <c r="I14" s="43">
        <v>43233410</v>
      </c>
      <c r="J14" s="3"/>
      <c r="K14" s="86"/>
    </row>
    <row r="15" spans="1:11" x14ac:dyDescent="0.3">
      <c r="A15" s="8" t="s">
        <v>29</v>
      </c>
      <c r="B15" s="117"/>
      <c r="C15" s="9" t="s">
        <v>95</v>
      </c>
      <c r="D15" s="3"/>
      <c r="E15" s="8" t="s">
        <v>5</v>
      </c>
      <c r="F15" s="55">
        <f>Prisjustering!H8</f>
        <v>291.74544000000003</v>
      </c>
      <c r="G15" s="31"/>
      <c r="H15" s="43" t="s">
        <v>212</v>
      </c>
      <c r="I15" s="43">
        <v>43233410</v>
      </c>
      <c r="J15" s="3"/>
      <c r="K15" s="86"/>
    </row>
    <row r="16" spans="1:11" x14ac:dyDescent="0.3">
      <c r="A16" s="9" t="s">
        <v>30</v>
      </c>
      <c r="B16" s="117"/>
      <c r="C16" s="9" t="s">
        <v>96</v>
      </c>
      <c r="D16" s="3"/>
      <c r="E16" s="8" t="s">
        <v>5</v>
      </c>
      <c r="F16" s="55">
        <f>Prisjustering!H9</f>
        <v>291.74544000000003</v>
      </c>
      <c r="G16" s="31"/>
      <c r="H16" s="43" t="s">
        <v>212</v>
      </c>
      <c r="I16" s="43">
        <v>43233410</v>
      </c>
      <c r="J16" s="3"/>
      <c r="K16" s="86"/>
    </row>
    <row r="17" spans="1:11" ht="27.75" customHeight="1" thickBot="1" x14ac:dyDescent="0.35">
      <c r="A17" s="11" t="s">
        <v>31</v>
      </c>
      <c r="B17" s="117"/>
      <c r="C17" s="9" t="s">
        <v>97</v>
      </c>
      <c r="D17" s="3"/>
      <c r="E17" s="8" t="s">
        <v>5</v>
      </c>
      <c r="F17" s="55">
        <f>Prisjustering!H10</f>
        <v>29811.290000000005</v>
      </c>
      <c r="G17" s="32"/>
      <c r="H17" s="44" t="s">
        <v>222</v>
      </c>
      <c r="I17" s="49">
        <v>43211711</v>
      </c>
      <c r="J17" s="3"/>
      <c r="K17" s="86"/>
    </row>
    <row r="18" spans="1:11" ht="45.75" customHeight="1" thickBot="1" x14ac:dyDescent="0.35">
      <c r="A18" s="76" t="s">
        <v>32</v>
      </c>
      <c r="B18" s="117"/>
      <c r="C18" s="7" t="s">
        <v>55</v>
      </c>
      <c r="D18" s="3"/>
      <c r="E18" s="7" t="s">
        <v>48</v>
      </c>
      <c r="F18" s="55">
        <f>Prisjustering!H11</f>
        <v>0</v>
      </c>
      <c r="G18" s="38"/>
      <c r="H18" s="40" t="s">
        <v>213</v>
      </c>
      <c r="I18" s="39" t="s">
        <v>213</v>
      </c>
      <c r="J18" s="3"/>
      <c r="K18" s="86"/>
    </row>
    <row r="19" spans="1:11" ht="20.149999999999999" customHeight="1" thickBot="1" x14ac:dyDescent="0.35">
      <c r="A19" s="75" t="s">
        <v>33</v>
      </c>
      <c r="B19" s="117"/>
      <c r="C19" s="75" t="s">
        <v>6</v>
      </c>
      <c r="D19" s="3"/>
      <c r="E19" s="75" t="s">
        <v>5</v>
      </c>
      <c r="F19" s="55">
        <f>Prisjustering!H12</f>
        <v>0</v>
      </c>
      <c r="G19" s="38"/>
      <c r="H19" s="45" t="s">
        <v>213</v>
      </c>
      <c r="I19" s="45" t="s">
        <v>213</v>
      </c>
      <c r="J19" s="3"/>
      <c r="K19" s="86"/>
    </row>
    <row r="20" spans="1:11" ht="14.5" thickBot="1" x14ac:dyDescent="0.35">
      <c r="A20" s="12" t="s">
        <v>34</v>
      </c>
      <c r="B20" s="117"/>
      <c r="C20" s="75" t="s">
        <v>99</v>
      </c>
      <c r="D20" s="3"/>
      <c r="E20" s="75" t="s">
        <v>74</v>
      </c>
      <c r="F20" s="55">
        <f>Prisjustering!H13</f>
        <v>810.40400000000011</v>
      </c>
      <c r="G20" s="38"/>
      <c r="H20" s="45" t="s">
        <v>223</v>
      </c>
      <c r="I20" s="46">
        <v>44103116</v>
      </c>
      <c r="J20" s="3"/>
      <c r="K20" s="86"/>
    </row>
    <row r="21" spans="1:11" x14ac:dyDescent="0.3">
      <c r="A21" s="12" t="s">
        <v>35</v>
      </c>
      <c r="B21" s="118" t="s">
        <v>58</v>
      </c>
      <c r="C21" s="77" t="s">
        <v>83</v>
      </c>
      <c r="D21" s="24"/>
      <c r="E21" s="12" t="s">
        <v>5</v>
      </c>
      <c r="F21" s="55">
        <f>Prisjustering!H14</f>
        <v>1290.8578000000002</v>
      </c>
      <c r="G21" s="47">
        <v>1082</v>
      </c>
      <c r="H21" s="47" t="s">
        <v>224</v>
      </c>
      <c r="I21" s="48">
        <v>44103103</v>
      </c>
      <c r="J21" s="80"/>
    </row>
    <row r="22" spans="1:11" ht="14.5" thickBot="1" x14ac:dyDescent="0.35">
      <c r="A22" s="8" t="s">
        <v>36</v>
      </c>
      <c r="B22" s="117"/>
      <c r="C22" s="72" t="s">
        <v>84</v>
      </c>
      <c r="D22" s="24"/>
      <c r="E22" s="8" t="s">
        <v>5</v>
      </c>
      <c r="F22" s="55">
        <f>Prisjustering!H15</f>
        <v>2409.2153200000002</v>
      </c>
      <c r="G22" s="49">
        <v>2295</v>
      </c>
      <c r="H22" s="49" t="s">
        <v>225</v>
      </c>
      <c r="I22" s="49">
        <v>44103103</v>
      </c>
      <c r="J22" s="80"/>
    </row>
    <row r="23" spans="1:11" ht="14.5" customHeight="1" x14ac:dyDescent="0.3">
      <c r="A23" s="12" t="s">
        <v>57</v>
      </c>
      <c r="B23" s="117"/>
      <c r="C23" s="92" t="s">
        <v>85</v>
      </c>
      <c r="D23" s="24"/>
      <c r="E23" s="12" t="s">
        <v>5</v>
      </c>
      <c r="F23" s="55">
        <f>Prisjustering!H16</f>
        <v>0</v>
      </c>
      <c r="G23" s="36"/>
      <c r="H23" s="48" t="s">
        <v>213</v>
      </c>
      <c r="I23" s="48" t="s">
        <v>213</v>
      </c>
      <c r="J23" s="24"/>
      <c r="K23" s="86"/>
    </row>
    <row r="24" spans="1:11" ht="16.399999999999999" customHeight="1" x14ac:dyDescent="0.3">
      <c r="A24" s="9" t="s">
        <v>59</v>
      </c>
      <c r="B24" s="117"/>
      <c r="C24" s="91" t="s">
        <v>86</v>
      </c>
      <c r="D24" s="24"/>
      <c r="E24" s="8" t="s">
        <v>5</v>
      </c>
      <c r="F24" s="55">
        <f>Prisjustering!H17</f>
        <v>4052.0200000000004</v>
      </c>
      <c r="G24" s="31"/>
      <c r="H24" s="43" t="s">
        <v>216</v>
      </c>
      <c r="I24" s="43">
        <v>44103110</v>
      </c>
      <c r="J24" s="24"/>
      <c r="K24" s="86"/>
    </row>
    <row r="25" spans="1:11" ht="31.4" customHeight="1" x14ac:dyDescent="0.3">
      <c r="A25" s="9" t="s">
        <v>60</v>
      </c>
      <c r="B25" s="117"/>
      <c r="C25" s="84" t="s">
        <v>87</v>
      </c>
      <c r="D25" s="24"/>
      <c r="E25" s="8" t="s">
        <v>5</v>
      </c>
      <c r="F25" s="55">
        <f>Prisjustering!H18</f>
        <v>659.9004000000001</v>
      </c>
      <c r="G25" s="31"/>
      <c r="H25" s="43" t="s">
        <v>226</v>
      </c>
      <c r="I25" s="43">
        <v>44103120</v>
      </c>
      <c r="J25" s="24"/>
      <c r="K25" s="86"/>
    </row>
    <row r="26" spans="1:11" ht="18" customHeight="1" thickBot="1" x14ac:dyDescent="0.35">
      <c r="A26" s="9" t="s">
        <v>61</v>
      </c>
      <c r="B26" s="117"/>
      <c r="C26" s="72" t="s">
        <v>88</v>
      </c>
      <c r="D26" s="24"/>
      <c r="E26" s="8" t="s">
        <v>5</v>
      </c>
      <c r="F26" s="55">
        <f>Prisjustering!H19</f>
        <v>0</v>
      </c>
      <c r="G26" s="32"/>
      <c r="H26" s="44" t="s">
        <v>213</v>
      </c>
      <c r="I26" s="44" t="s">
        <v>213</v>
      </c>
      <c r="J26" s="35"/>
    </row>
    <row r="27" spans="1:11" x14ac:dyDescent="0.3">
      <c r="A27" s="13"/>
      <c r="B27" s="13"/>
      <c r="D27" s="13"/>
      <c r="E27" s="13"/>
      <c r="F27" s="13"/>
      <c r="G27" s="13"/>
      <c r="J27" s="13"/>
    </row>
  </sheetData>
  <sheetProtection algorithmName="SHA-512" hashValue="a/sNaMTyesp5SmSTmOtkQkiVXseICv35yWWzHf8WMVFDEZ7hFTRCySw6xEghP8FcuLZM2nCycgaP5MfLk09DHg==" saltValue="WmgwqVzW2Yog9MckIJWSPw==" spinCount="100000" sheet="1" objects="1" scenarios="1"/>
  <mergeCells count="18">
    <mergeCell ref="B7:C7"/>
    <mergeCell ref="E7:I7"/>
    <mergeCell ref="B8:C8"/>
    <mergeCell ref="E8:I8"/>
    <mergeCell ref="B2:C2"/>
    <mergeCell ref="B4:C4"/>
    <mergeCell ref="E3:I3"/>
    <mergeCell ref="B5:C5"/>
    <mergeCell ref="B6:C6"/>
    <mergeCell ref="E6:I6"/>
    <mergeCell ref="E5:I5"/>
    <mergeCell ref="E4:I4"/>
    <mergeCell ref="B21:B26"/>
    <mergeCell ref="B9:C9"/>
    <mergeCell ref="E9:I9"/>
    <mergeCell ref="B11:C11"/>
    <mergeCell ref="B13:B20"/>
    <mergeCell ref="B12:C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0"/>
  <sheetViews>
    <sheetView showGridLines="0" topLeftCell="A16" zoomScale="90" zoomScaleNormal="90" zoomScaleSheetLayoutView="55" workbookViewId="0">
      <selection activeCell="F12" sqref="F12:F29"/>
    </sheetView>
  </sheetViews>
  <sheetFormatPr defaultColWidth="8.81640625" defaultRowHeight="14" x14ac:dyDescent="0.3"/>
  <cols>
    <col min="1" max="1" width="8.453125" style="1" customWidth="1"/>
    <col min="2" max="2" width="33.453125" style="1" customWidth="1"/>
    <col min="3" max="3" width="38.81640625" style="1" customWidth="1"/>
    <col min="4" max="4" width="2.453125" style="1" customWidth="1"/>
    <col min="5" max="5" width="12.1796875" style="1" customWidth="1"/>
    <col min="6" max="6" width="16.54296875" style="1" customWidth="1"/>
    <col min="7" max="7" width="19.54296875" style="1" customWidth="1"/>
    <col min="8" max="8" width="22.453125" style="1" customWidth="1"/>
    <col min="9" max="9" width="20.453125" style="1" customWidth="1"/>
    <col min="10" max="10" width="2.453125" style="1" customWidth="1"/>
    <col min="11" max="16384" width="8.81640625" style="1"/>
  </cols>
  <sheetData>
    <row r="1" spans="1:10" x14ac:dyDescent="0.3">
      <c r="F1" s="2"/>
      <c r="G1" s="2"/>
      <c r="H1" s="2"/>
      <c r="I1" s="2"/>
    </row>
    <row r="2" spans="1:10" ht="23" thickBot="1" x14ac:dyDescent="0.5">
      <c r="B2" s="123" t="s">
        <v>102</v>
      </c>
      <c r="C2" s="123"/>
      <c r="F2" s="2"/>
      <c r="G2" s="2"/>
      <c r="H2" s="2"/>
      <c r="I2" s="2"/>
    </row>
    <row r="3" spans="1:10" ht="15.5" thickBot="1" x14ac:dyDescent="0.35">
      <c r="C3" s="87"/>
      <c r="D3" s="89"/>
      <c r="E3" s="102" t="s">
        <v>8</v>
      </c>
      <c r="F3" s="102"/>
      <c r="G3" s="102"/>
      <c r="H3" s="102"/>
      <c r="I3" s="102"/>
      <c r="J3" s="79"/>
    </row>
    <row r="4" spans="1:10" ht="20.149999999999999" customHeight="1" x14ac:dyDescent="0.3">
      <c r="B4" s="112" t="s">
        <v>0</v>
      </c>
      <c r="C4" s="113"/>
      <c r="D4" s="80"/>
      <c r="E4" s="116" t="s">
        <v>206</v>
      </c>
      <c r="F4" s="116"/>
      <c r="G4" s="116"/>
      <c r="H4" s="116"/>
      <c r="I4" s="116"/>
      <c r="J4" s="131"/>
    </row>
    <row r="5" spans="1:10" ht="20.5" customHeight="1" x14ac:dyDescent="0.3">
      <c r="B5" s="129" t="s">
        <v>1</v>
      </c>
      <c r="C5" s="130"/>
      <c r="D5" s="80"/>
      <c r="E5" s="110" t="s">
        <v>207</v>
      </c>
      <c r="F5" s="110"/>
      <c r="G5" s="110"/>
      <c r="H5" s="110"/>
      <c r="I5" s="111"/>
      <c r="J5" s="131"/>
    </row>
    <row r="6" spans="1:10" ht="20.149999999999999" customHeight="1" x14ac:dyDescent="0.3">
      <c r="B6" s="129" t="s">
        <v>2</v>
      </c>
      <c r="C6" s="130"/>
      <c r="D6" s="80"/>
      <c r="E6" s="110" t="s">
        <v>227</v>
      </c>
      <c r="F6" s="110"/>
      <c r="G6" s="110"/>
      <c r="H6" s="110"/>
      <c r="I6" s="110"/>
      <c r="J6" s="131"/>
    </row>
    <row r="7" spans="1:10" ht="23.15" customHeight="1" x14ac:dyDescent="0.3">
      <c r="B7" s="114" t="s">
        <v>67</v>
      </c>
      <c r="C7" s="115"/>
      <c r="D7" s="80"/>
      <c r="E7" s="132" t="s">
        <v>209</v>
      </c>
      <c r="F7" s="132"/>
      <c r="G7" s="132"/>
      <c r="H7" s="132"/>
      <c r="I7" s="132"/>
      <c r="J7" s="131"/>
    </row>
    <row r="8" spans="1:10" ht="23.15" customHeight="1" x14ac:dyDescent="0.3">
      <c r="B8" s="103" t="s">
        <v>13</v>
      </c>
      <c r="C8" s="104"/>
      <c r="D8" s="80"/>
      <c r="E8" s="109" t="s">
        <v>210</v>
      </c>
      <c r="F8" s="110"/>
      <c r="G8" s="110"/>
      <c r="H8" s="110"/>
      <c r="I8" s="111"/>
      <c r="J8" s="131"/>
    </row>
    <row r="9" spans="1:10" ht="23.15" customHeight="1" thickBot="1" x14ac:dyDescent="0.35">
      <c r="B9" s="124" t="s">
        <v>63</v>
      </c>
      <c r="C9" s="125"/>
      <c r="D9" s="80"/>
      <c r="E9" s="99" t="s">
        <v>210</v>
      </c>
      <c r="F9" s="100"/>
      <c r="G9" s="100"/>
      <c r="H9" s="100"/>
      <c r="I9" s="101"/>
      <c r="J9" s="131"/>
    </row>
    <row r="10" spans="1:10" ht="15.75" customHeight="1" thickBot="1" x14ac:dyDescent="0.35">
      <c r="B10" s="4"/>
      <c r="C10" s="88"/>
      <c r="D10" s="94"/>
      <c r="E10" s="133"/>
      <c r="F10" s="133"/>
      <c r="G10" s="133"/>
      <c r="H10" s="133"/>
      <c r="I10" s="133"/>
      <c r="J10" s="131"/>
    </row>
    <row r="11" spans="1:10" ht="41.15" customHeight="1" thickBot="1" x14ac:dyDescent="0.35">
      <c r="A11" s="5" t="s">
        <v>118</v>
      </c>
      <c r="B11" s="119" t="s">
        <v>3</v>
      </c>
      <c r="C11" s="126"/>
      <c r="D11" s="80"/>
      <c r="E11" s="22" t="s">
        <v>4</v>
      </c>
      <c r="F11" s="21" t="s">
        <v>14</v>
      </c>
      <c r="G11" s="28" t="s">
        <v>76</v>
      </c>
      <c r="H11" s="22" t="s">
        <v>70</v>
      </c>
      <c r="I11" s="22" t="s">
        <v>62</v>
      </c>
      <c r="J11" s="131"/>
    </row>
    <row r="12" spans="1:10" ht="23.5" customHeight="1" thickBot="1" x14ac:dyDescent="0.35">
      <c r="A12" s="6" t="s">
        <v>37</v>
      </c>
      <c r="B12" s="121" t="s">
        <v>103</v>
      </c>
      <c r="C12" s="122"/>
      <c r="D12" s="80"/>
      <c r="E12" s="6" t="s">
        <v>5</v>
      </c>
      <c r="F12" s="42">
        <f>Prisjustering!J5</f>
        <v>13713.193400000002</v>
      </c>
      <c r="G12" s="51"/>
      <c r="H12" s="49" t="s">
        <v>228</v>
      </c>
      <c r="I12" s="45">
        <v>43212104</v>
      </c>
      <c r="J12" s="131"/>
    </row>
    <row r="13" spans="1:10" ht="23.15" customHeight="1" x14ac:dyDescent="0.3">
      <c r="A13" s="9" t="s">
        <v>38</v>
      </c>
      <c r="B13" s="117" t="s">
        <v>78</v>
      </c>
      <c r="C13" s="9" t="s">
        <v>94</v>
      </c>
      <c r="D13" s="80"/>
      <c r="E13" s="15" t="s">
        <v>5</v>
      </c>
      <c r="F13" s="42">
        <f>Prisjustering!J6</f>
        <v>291.74544000000003</v>
      </c>
      <c r="G13" s="36"/>
      <c r="H13" s="48" t="s">
        <v>212</v>
      </c>
      <c r="I13" s="47">
        <v>43233410</v>
      </c>
      <c r="J13" s="131"/>
    </row>
    <row r="14" spans="1:10" ht="17.5" customHeight="1" x14ac:dyDescent="0.3">
      <c r="A14" s="9" t="s">
        <v>39</v>
      </c>
      <c r="B14" s="117"/>
      <c r="C14" s="76" t="s">
        <v>95</v>
      </c>
      <c r="D14" s="80"/>
      <c r="E14" s="8" t="s">
        <v>5</v>
      </c>
      <c r="F14" s="42">
        <f>Prisjustering!J7</f>
        <v>291.74544000000003</v>
      </c>
      <c r="G14" s="53"/>
      <c r="H14" s="43" t="s">
        <v>212</v>
      </c>
      <c r="I14" s="43">
        <v>43233410</v>
      </c>
      <c r="J14" s="131"/>
    </row>
    <row r="15" spans="1:10" ht="42.75" customHeight="1" x14ac:dyDescent="0.3">
      <c r="A15" s="9" t="s">
        <v>40</v>
      </c>
      <c r="B15" s="117"/>
      <c r="C15" s="8" t="s">
        <v>82</v>
      </c>
      <c r="D15" s="80"/>
      <c r="E15" s="9" t="s">
        <v>5</v>
      </c>
      <c r="F15" s="42">
        <f>Prisjustering!J8</f>
        <v>291.74544000000003</v>
      </c>
      <c r="G15" s="53"/>
      <c r="H15" s="43" t="s">
        <v>212</v>
      </c>
      <c r="I15" s="43">
        <v>43233410</v>
      </c>
      <c r="J15" s="131"/>
    </row>
    <row r="16" spans="1:10" ht="20.149999999999999" customHeight="1" thickBot="1" x14ac:dyDescent="0.35">
      <c r="A16" s="11" t="s">
        <v>41</v>
      </c>
      <c r="B16" s="117"/>
      <c r="C16" s="11" t="s">
        <v>98</v>
      </c>
      <c r="D16" s="80"/>
      <c r="E16" s="8" t="s">
        <v>5</v>
      </c>
      <c r="F16" s="42">
        <f>Prisjustering!J9</f>
        <v>0</v>
      </c>
      <c r="G16" s="52"/>
      <c r="H16" s="44" t="s">
        <v>213</v>
      </c>
      <c r="I16" s="49" t="s">
        <v>213</v>
      </c>
      <c r="J16" s="131"/>
    </row>
    <row r="17" spans="1:11" ht="39.65" customHeight="1" thickBot="1" x14ac:dyDescent="0.35">
      <c r="A17" s="17" t="s">
        <v>42</v>
      </c>
      <c r="B17" s="117"/>
      <c r="C17" s="7" t="s">
        <v>55</v>
      </c>
      <c r="D17" s="80"/>
      <c r="E17" s="7" t="s">
        <v>48</v>
      </c>
      <c r="F17" s="42">
        <f>Prisjustering!J10</f>
        <v>0</v>
      </c>
      <c r="G17" s="51"/>
      <c r="H17" s="40" t="s">
        <v>213</v>
      </c>
      <c r="I17" s="39" t="s">
        <v>213</v>
      </c>
      <c r="J17" s="131"/>
    </row>
    <row r="18" spans="1:11" ht="16.399999999999999" customHeight="1" x14ac:dyDescent="0.3">
      <c r="A18" s="15" t="s">
        <v>43</v>
      </c>
      <c r="B18" s="118" t="s">
        <v>58</v>
      </c>
      <c r="C18" s="92" t="s">
        <v>83</v>
      </c>
      <c r="D18" s="24"/>
      <c r="E18" s="8" t="s">
        <v>5</v>
      </c>
      <c r="F18" s="42">
        <f>Prisjustering!J11</f>
        <v>637.90372000000002</v>
      </c>
      <c r="G18" s="95">
        <v>43.62</v>
      </c>
      <c r="H18" s="48" t="s">
        <v>214</v>
      </c>
      <c r="I18" s="48">
        <v>44103103</v>
      </c>
      <c r="J18" s="80"/>
    </row>
    <row r="19" spans="1:11" ht="15.65" customHeight="1" x14ac:dyDescent="0.3">
      <c r="A19" s="8" t="s">
        <v>44</v>
      </c>
      <c r="B19" s="117"/>
      <c r="C19" s="73" t="s">
        <v>104</v>
      </c>
      <c r="D19" s="24"/>
      <c r="E19" s="8" t="s">
        <v>5</v>
      </c>
      <c r="F19" s="42">
        <f>Prisjustering!J12</f>
        <v>637.90372000000002</v>
      </c>
      <c r="G19" s="70">
        <v>43.62</v>
      </c>
      <c r="H19" s="43" t="s">
        <v>229</v>
      </c>
      <c r="I19" s="43">
        <v>44103103</v>
      </c>
      <c r="J19" s="80"/>
    </row>
    <row r="20" spans="1:11" ht="15.65" customHeight="1" x14ac:dyDescent="0.3">
      <c r="A20" s="8" t="s">
        <v>51</v>
      </c>
      <c r="B20" s="117"/>
      <c r="C20" s="84" t="s">
        <v>105</v>
      </c>
      <c r="D20" s="24"/>
      <c r="E20" s="8" t="s">
        <v>5</v>
      </c>
      <c r="F20" s="42">
        <f>Prisjustering!J13</f>
        <v>637.90372000000002</v>
      </c>
      <c r="G20" s="70">
        <v>43.62</v>
      </c>
      <c r="H20" s="43" t="s">
        <v>230</v>
      </c>
      <c r="I20" s="43">
        <v>44103103</v>
      </c>
      <c r="J20" s="80"/>
    </row>
    <row r="21" spans="1:11" ht="15.65" customHeight="1" x14ac:dyDescent="0.3">
      <c r="A21" s="9" t="s">
        <v>52</v>
      </c>
      <c r="B21" s="117"/>
      <c r="C21" s="73" t="s">
        <v>106</v>
      </c>
      <c r="D21" s="24"/>
      <c r="E21" s="8" t="s">
        <v>5</v>
      </c>
      <c r="F21" s="42">
        <f>Prisjustering!J14</f>
        <v>637.90372000000002</v>
      </c>
      <c r="G21" s="70">
        <v>43.62</v>
      </c>
      <c r="H21" s="43" t="s">
        <v>231</v>
      </c>
      <c r="I21" s="43">
        <v>44103103</v>
      </c>
      <c r="J21" s="24"/>
      <c r="K21" s="86"/>
    </row>
    <row r="22" spans="1:11" ht="17.149999999999999" customHeight="1" x14ac:dyDescent="0.3">
      <c r="A22" s="15" t="s">
        <v>53</v>
      </c>
      <c r="B22" s="117"/>
      <c r="C22" s="73" t="s">
        <v>84</v>
      </c>
      <c r="D22" s="24"/>
      <c r="E22" s="8" t="s">
        <v>5</v>
      </c>
      <c r="F22" s="42">
        <f>Prisjustering!J15</f>
        <v>1194.7670400000002</v>
      </c>
      <c r="G22" s="70">
        <v>100.67</v>
      </c>
      <c r="H22" s="43" t="s">
        <v>215</v>
      </c>
      <c r="I22" s="43">
        <v>44103103</v>
      </c>
      <c r="J22" s="24"/>
      <c r="K22" s="86"/>
    </row>
    <row r="23" spans="1:11" ht="17.5" customHeight="1" x14ac:dyDescent="0.3">
      <c r="A23" s="8" t="s">
        <v>54</v>
      </c>
      <c r="B23" s="117"/>
      <c r="C23" s="84" t="s">
        <v>107</v>
      </c>
      <c r="D23" s="24"/>
      <c r="E23" s="8" t="s">
        <v>5</v>
      </c>
      <c r="F23" s="42">
        <f>Prisjustering!J16</f>
        <v>1194.7670400000002</v>
      </c>
      <c r="G23" s="70">
        <v>100.67</v>
      </c>
      <c r="H23" s="43" t="s">
        <v>232</v>
      </c>
      <c r="I23" s="43">
        <v>44103103</v>
      </c>
      <c r="J23" s="24"/>
      <c r="K23" s="86"/>
    </row>
    <row r="24" spans="1:11" ht="17.5" customHeight="1" x14ac:dyDescent="0.3">
      <c r="A24" s="8" t="s">
        <v>110</v>
      </c>
      <c r="B24" s="117"/>
      <c r="C24" s="73" t="s">
        <v>108</v>
      </c>
      <c r="D24" s="24"/>
      <c r="E24" s="8" t="s">
        <v>5</v>
      </c>
      <c r="F24" s="42">
        <f>Prisjustering!J17</f>
        <v>1194.7670400000002</v>
      </c>
      <c r="G24" s="70">
        <v>100.67</v>
      </c>
      <c r="H24" s="43" t="s">
        <v>233</v>
      </c>
      <c r="I24" s="43">
        <v>44103103</v>
      </c>
      <c r="J24" s="24"/>
      <c r="K24" s="86"/>
    </row>
    <row r="25" spans="1:11" ht="23.15" customHeight="1" thickBot="1" x14ac:dyDescent="0.35">
      <c r="A25" s="11" t="s">
        <v>111</v>
      </c>
      <c r="B25" s="117"/>
      <c r="C25" s="78" t="s">
        <v>109</v>
      </c>
      <c r="D25" s="24"/>
      <c r="E25" s="11" t="s">
        <v>5</v>
      </c>
      <c r="F25" s="42">
        <f>Prisjustering!J18</f>
        <v>1194.7670400000002</v>
      </c>
      <c r="G25" s="70">
        <v>100.67</v>
      </c>
      <c r="H25" s="49" t="s">
        <v>234</v>
      </c>
      <c r="I25" s="49">
        <v>44103103</v>
      </c>
      <c r="J25" s="24"/>
      <c r="K25" s="86"/>
    </row>
    <row r="26" spans="1:11" ht="32.15" customHeight="1" x14ac:dyDescent="0.3">
      <c r="A26" s="12" t="s">
        <v>112</v>
      </c>
      <c r="B26" s="117"/>
      <c r="C26" s="77" t="s">
        <v>85</v>
      </c>
      <c r="D26" s="24"/>
      <c r="E26" s="12" t="s">
        <v>5</v>
      </c>
      <c r="F26" s="42">
        <f>Prisjustering!J19</f>
        <v>0</v>
      </c>
      <c r="G26" s="36"/>
      <c r="H26" s="48" t="s">
        <v>213</v>
      </c>
      <c r="I26" s="48" t="s">
        <v>213</v>
      </c>
      <c r="J26" s="24"/>
      <c r="K26" s="86"/>
    </row>
    <row r="27" spans="1:11" ht="24.65" customHeight="1" x14ac:dyDescent="0.3">
      <c r="A27" s="8" t="s">
        <v>113</v>
      </c>
      <c r="B27" s="117"/>
      <c r="C27" s="73" t="s">
        <v>86</v>
      </c>
      <c r="D27" s="24"/>
      <c r="E27" s="8" t="s">
        <v>5</v>
      </c>
      <c r="F27" s="42">
        <f>Prisjustering!J20</f>
        <v>4052.0200000000004</v>
      </c>
      <c r="G27" s="31"/>
      <c r="H27" s="49" t="s">
        <v>216</v>
      </c>
      <c r="I27" s="49">
        <v>44103110</v>
      </c>
      <c r="J27" s="80"/>
    </row>
    <row r="28" spans="1:11" ht="26.5" customHeight="1" x14ac:dyDescent="0.3">
      <c r="A28" s="8" t="s">
        <v>114</v>
      </c>
      <c r="B28" s="117"/>
      <c r="C28" s="73" t="s">
        <v>87</v>
      </c>
      <c r="D28" s="24"/>
      <c r="E28" s="8" t="s">
        <v>5</v>
      </c>
      <c r="F28" s="42">
        <f>Prisjustering!J21</f>
        <v>659.9004000000001</v>
      </c>
      <c r="G28" s="31"/>
      <c r="H28" s="49" t="s">
        <v>217</v>
      </c>
      <c r="I28" s="49">
        <v>44103120</v>
      </c>
      <c r="J28" s="80"/>
    </row>
    <row r="29" spans="1:11" ht="22.4" customHeight="1" thickBot="1" x14ac:dyDescent="0.35">
      <c r="A29" s="11" t="s">
        <v>115</v>
      </c>
      <c r="B29" s="134"/>
      <c r="C29" s="78" t="s">
        <v>88</v>
      </c>
      <c r="D29" s="35"/>
      <c r="E29" s="8" t="s">
        <v>5</v>
      </c>
      <c r="F29" s="42">
        <f>Prisjustering!J22</f>
        <v>0</v>
      </c>
      <c r="G29" s="31"/>
      <c r="H29" s="49" t="s">
        <v>213</v>
      </c>
      <c r="I29" s="49" t="s">
        <v>213</v>
      </c>
      <c r="J29" s="35"/>
    </row>
    <row r="30" spans="1:11" x14ac:dyDescent="0.3">
      <c r="E30" s="13"/>
      <c r="F30" s="13"/>
      <c r="G30" s="13"/>
      <c r="H30" s="13"/>
      <c r="I30" s="13"/>
      <c r="J30" s="13"/>
    </row>
  </sheetData>
  <sheetProtection algorithmName="SHA-512" hashValue="ctWXhhT/GMmkGmT6smcTTcq9r3y40yXa611qNE31PdoAJkaiDgyXf7tWioe/Q9S5tkOqjQLMxtIkc0PSBjEWZQ==" saltValue="YVfTZeod0rKBEZf0nFAl+w==" spinCount="100000" sheet="1" objects="1" scenarios="1"/>
  <mergeCells count="20">
    <mergeCell ref="B18:B29"/>
    <mergeCell ref="B12:C12"/>
    <mergeCell ref="B7:C7"/>
    <mergeCell ref="E6:I6"/>
    <mergeCell ref="B6:C6"/>
    <mergeCell ref="B8:C8"/>
    <mergeCell ref="E8:I8"/>
    <mergeCell ref="J4:J17"/>
    <mergeCell ref="E7:I7"/>
    <mergeCell ref="E10:I10"/>
    <mergeCell ref="B9:C9"/>
    <mergeCell ref="E9:I9"/>
    <mergeCell ref="B11:C11"/>
    <mergeCell ref="B13:B17"/>
    <mergeCell ref="B2:C2"/>
    <mergeCell ref="E3:I3"/>
    <mergeCell ref="B4:C4"/>
    <mergeCell ref="B5:C5"/>
    <mergeCell ref="E5:I5"/>
    <mergeCell ref="E4:I4"/>
  </mergeCells>
  <pageMargins left="0.7" right="0.7" top="0.75" bottom="0.75" header="0.3" footer="0.3"/>
  <pageSetup paperSize="9"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EF6EB-550F-49D6-A758-F61E3C1D8D6A}">
  <dimension ref="A2:K31"/>
  <sheetViews>
    <sheetView topLeftCell="A16" zoomScale="90" zoomScaleNormal="90" workbookViewId="0">
      <selection activeCell="F12" sqref="F12:F30"/>
    </sheetView>
  </sheetViews>
  <sheetFormatPr defaultColWidth="8.81640625" defaultRowHeight="14" x14ac:dyDescent="0.3"/>
  <cols>
    <col min="1" max="1" width="8.453125" style="1" customWidth="1"/>
    <col min="2" max="2" width="33.453125" style="1" customWidth="1"/>
    <col min="3" max="3" width="38.81640625" style="1" customWidth="1"/>
    <col min="4" max="4" width="2.453125" style="1" customWidth="1"/>
    <col min="5" max="5" width="11.453125" style="1" customWidth="1"/>
    <col min="6" max="6" width="18.54296875" style="1" customWidth="1"/>
    <col min="7" max="7" width="20" style="1" customWidth="1"/>
    <col min="8" max="8" width="22.54296875" style="1" customWidth="1"/>
    <col min="9" max="9" width="18.54296875" style="1" customWidth="1"/>
    <col min="10" max="10" width="2.453125" style="1" customWidth="1"/>
    <col min="11" max="12" width="8.81640625" style="1"/>
    <col min="13" max="13" width="8.81640625" style="1" customWidth="1"/>
    <col min="14" max="16384" width="8.81640625" style="1"/>
  </cols>
  <sheetData>
    <row r="2" spans="1:11" ht="23" thickBot="1" x14ac:dyDescent="0.5">
      <c r="B2" s="123" t="s">
        <v>117</v>
      </c>
      <c r="C2" s="123"/>
      <c r="F2" s="93"/>
    </row>
    <row r="3" spans="1:11" ht="15.5" thickBot="1" x14ac:dyDescent="0.35">
      <c r="C3" s="87"/>
      <c r="D3" s="89"/>
      <c r="E3" s="127" t="s">
        <v>9</v>
      </c>
      <c r="F3" s="102"/>
      <c r="G3" s="102"/>
      <c r="H3" s="102"/>
      <c r="I3" s="128"/>
      <c r="J3" s="79"/>
    </row>
    <row r="4" spans="1:11" ht="20.149999999999999" customHeight="1" x14ac:dyDescent="0.3">
      <c r="B4" s="112" t="s">
        <v>0</v>
      </c>
      <c r="C4" s="113"/>
      <c r="D4" s="90"/>
      <c r="E4" s="116" t="s">
        <v>206</v>
      </c>
      <c r="F4" s="116"/>
      <c r="G4" s="116"/>
      <c r="H4" s="116"/>
      <c r="I4" s="116"/>
      <c r="J4" s="131"/>
    </row>
    <row r="5" spans="1:11" ht="20.5" customHeight="1" x14ac:dyDescent="0.3">
      <c r="B5" s="129" t="s">
        <v>1</v>
      </c>
      <c r="C5" s="130"/>
      <c r="D5" s="80"/>
      <c r="E5" s="110" t="s">
        <v>207</v>
      </c>
      <c r="F5" s="110"/>
      <c r="G5" s="110"/>
      <c r="H5" s="110"/>
      <c r="I5" s="111"/>
      <c r="J5" s="131"/>
    </row>
    <row r="6" spans="1:11" ht="20.149999999999999" customHeight="1" x14ac:dyDescent="0.3">
      <c r="B6" s="129" t="s">
        <v>2</v>
      </c>
      <c r="C6" s="130"/>
      <c r="D6" s="80"/>
      <c r="E6" s="109" t="s">
        <v>235</v>
      </c>
      <c r="F6" s="110"/>
      <c r="G6" s="110"/>
      <c r="H6" s="110"/>
      <c r="I6" s="111"/>
      <c r="J6" s="131"/>
    </row>
    <row r="7" spans="1:11" ht="23.15" customHeight="1" x14ac:dyDescent="0.3">
      <c r="B7" s="114" t="s">
        <v>67</v>
      </c>
      <c r="C7" s="115"/>
      <c r="D7" s="80"/>
      <c r="E7" s="132" t="s">
        <v>209</v>
      </c>
      <c r="F7" s="132"/>
      <c r="G7" s="132"/>
      <c r="H7" s="132"/>
      <c r="I7" s="132"/>
      <c r="J7" s="131"/>
    </row>
    <row r="8" spans="1:11" ht="23.15" customHeight="1" x14ac:dyDescent="0.3">
      <c r="B8" s="103" t="s">
        <v>13</v>
      </c>
      <c r="C8" s="104"/>
      <c r="D8" s="80"/>
      <c r="E8" s="109" t="s">
        <v>210</v>
      </c>
      <c r="F8" s="110"/>
      <c r="G8" s="110"/>
      <c r="H8" s="110"/>
      <c r="I8" s="111"/>
      <c r="J8" s="131"/>
    </row>
    <row r="9" spans="1:11" ht="23.15" customHeight="1" thickBot="1" x14ac:dyDescent="0.35">
      <c r="B9" s="124" t="s">
        <v>63</v>
      </c>
      <c r="C9" s="125"/>
      <c r="D9" s="80"/>
      <c r="E9" s="99" t="s">
        <v>210</v>
      </c>
      <c r="F9" s="100"/>
      <c r="G9" s="100"/>
      <c r="H9" s="100"/>
      <c r="I9" s="101"/>
      <c r="J9" s="131"/>
    </row>
    <row r="10" spans="1:11" ht="15.75" customHeight="1" thickBot="1" x14ac:dyDescent="0.35">
      <c r="B10" s="4"/>
      <c r="C10" s="88"/>
      <c r="D10" s="94"/>
      <c r="E10" s="133"/>
      <c r="F10" s="133"/>
      <c r="G10" s="133"/>
      <c r="H10" s="133"/>
      <c r="I10" s="133"/>
      <c r="J10" s="131"/>
    </row>
    <row r="11" spans="1:11" ht="41.15" customHeight="1" thickBot="1" x14ac:dyDescent="0.35">
      <c r="A11" s="5" t="s">
        <v>118</v>
      </c>
      <c r="B11" s="119" t="s">
        <v>3</v>
      </c>
      <c r="C11" s="126"/>
      <c r="D11" s="80"/>
      <c r="E11" s="22" t="s">
        <v>4</v>
      </c>
      <c r="F11" s="21" t="s">
        <v>14</v>
      </c>
      <c r="G11" s="29" t="s">
        <v>76</v>
      </c>
      <c r="H11" s="22" t="s">
        <v>70</v>
      </c>
      <c r="I11" s="21" t="s">
        <v>62</v>
      </c>
      <c r="J11" s="131"/>
    </row>
    <row r="12" spans="1:11" ht="20.149999999999999" customHeight="1" thickBot="1" x14ac:dyDescent="0.35">
      <c r="A12" s="6" t="s">
        <v>119</v>
      </c>
      <c r="B12" s="121" t="s">
        <v>116</v>
      </c>
      <c r="C12" s="122"/>
      <c r="D12" s="80"/>
      <c r="E12" s="6" t="s">
        <v>5</v>
      </c>
      <c r="F12" s="42">
        <f>Prisjustering!L5</f>
        <v>13713.193400000002</v>
      </c>
      <c r="G12" s="33"/>
      <c r="H12" s="49" t="s">
        <v>228</v>
      </c>
      <c r="I12" s="49">
        <v>43212104</v>
      </c>
      <c r="J12" s="131"/>
    </row>
    <row r="13" spans="1:11" ht="23.15" customHeight="1" x14ac:dyDescent="0.3">
      <c r="A13" s="9" t="s">
        <v>120</v>
      </c>
      <c r="B13" s="117" t="s">
        <v>78</v>
      </c>
      <c r="C13" s="9" t="s">
        <v>94</v>
      </c>
      <c r="D13" s="80"/>
      <c r="E13" s="8" t="s">
        <v>5</v>
      </c>
      <c r="F13" s="42">
        <f>Prisjustering!L6</f>
        <v>291.74544000000003</v>
      </c>
      <c r="G13" s="53"/>
      <c r="H13" s="48" t="s">
        <v>212</v>
      </c>
      <c r="I13" s="48">
        <v>43233410</v>
      </c>
      <c r="J13" s="131"/>
    </row>
    <row r="14" spans="1:11" ht="17.5" customHeight="1" x14ac:dyDescent="0.3">
      <c r="A14" s="9" t="s">
        <v>121</v>
      </c>
      <c r="B14" s="117"/>
      <c r="C14" s="9" t="s">
        <v>95</v>
      </c>
      <c r="D14" s="80"/>
      <c r="E14" s="9" t="s">
        <v>5</v>
      </c>
      <c r="F14" s="42">
        <f>Prisjustering!L7</f>
        <v>291.74544000000003</v>
      </c>
      <c r="G14" s="53"/>
      <c r="H14" s="43" t="s">
        <v>212</v>
      </c>
      <c r="I14" s="43">
        <v>43233410</v>
      </c>
      <c r="J14" s="131"/>
    </row>
    <row r="15" spans="1:11" ht="42.75" customHeight="1" x14ac:dyDescent="0.3">
      <c r="A15" s="9" t="s">
        <v>122</v>
      </c>
      <c r="B15" s="117"/>
      <c r="C15" s="76" t="s">
        <v>82</v>
      </c>
      <c r="D15" s="80"/>
      <c r="E15" s="15" t="s">
        <v>5</v>
      </c>
      <c r="F15" s="42">
        <f>Prisjustering!L8</f>
        <v>291.74544000000003</v>
      </c>
      <c r="G15" s="53"/>
      <c r="H15" s="47" t="s">
        <v>212</v>
      </c>
      <c r="I15" s="47">
        <v>43233410</v>
      </c>
      <c r="J15" s="131"/>
    </row>
    <row r="16" spans="1:11" ht="29.25" customHeight="1" x14ac:dyDescent="0.3">
      <c r="A16" s="15" t="s">
        <v>123</v>
      </c>
      <c r="B16" s="117"/>
      <c r="C16" s="9" t="s">
        <v>97</v>
      </c>
      <c r="D16" s="80"/>
      <c r="E16" s="9" t="s">
        <v>5</v>
      </c>
      <c r="F16" s="42">
        <f>Prisjustering!L9</f>
        <v>29811.290000000005</v>
      </c>
      <c r="G16" s="53"/>
      <c r="H16" s="47" t="s">
        <v>236</v>
      </c>
      <c r="I16" s="47">
        <v>43211711</v>
      </c>
      <c r="J16" s="131"/>
      <c r="K16" s="86"/>
    </row>
    <row r="17" spans="1:11" ht="20.149999999999999" customHeight="1" thickBot="1" x14ac:dyDescent="0.35">
      <c r="A17" s="11" t="s">
        <v>124</v>
      </c>
      <c r="B17" s="117"/>
      <c r="C17" s="76" t="s">
        <v>98</v>
      </c>
      <c r="D17" s="80"/>
      <c r="E17" s="15" t="s">
        <v>5</v>
      </c>
      <c r="F17" s="42">
        <f>Prisjustering!L10</f>
        <v>0</v>
      </c>
      <c r="G17" s="34"/>
      <c r="H17" s="46" t="s">
        <v>213</v>
      </c>
      <c r="I17" s="44" t="s">
        <v>213</v>
      </c>
      <c r="J17" s="131"/>
      <c r="K17" s="86"/>
    </row>
    <row r="18" spans="1:11" ht="39.65" customHeight="1" thickBot="1" x14ac:dyDescent="0.35">
      <c r="A18" s="17" t="s">
        <v>125</v>
      </c>
      <c r="B18" s="117"/>
      <c r="C18" s="7" t="s">
        <v>55</v>
      </c>
      <c r="D18" s="80"/>
      <c r="E18" s="7" t="s">
        <v>48</v>
      </c>
      <c r="F18" s="42">
        <f>Prisjustering!L11</f>
        <v>0</v>
      </c>
      <c r="G18" s="33"/>
      <c r="H18" s="39" t="s">
        <v>213</v>
      </c>
      <c r="I18" s="41" t="s">
        <v>213</v>
      </c>
      <c r="J18" s="131"/>
    </row>
    <row r="19" spans="1:11" ht="16.399999999999999" customHeight="1" x14ac:dyDescent="0.3">
      <c r="A19" s="15" t="s">
        <v>126</v>
      </c>
      <c r="B19" s="118" t="s">
        <v>58</v>
      </c>
      <c r="C19" s="77" t="s">
        <v>83</v>
      </c>
      <c r="D19" s="24"/>
      <c r="E19" s="8" t="s">
        <v>5</v>
      </c>
      <c r="F19" s="42">
        <f>Prisjustering!L12</f>
        <v>637.90372000000002</v>
      </c>
      <c r="G19" s="70">
        <v>43.62</v>
      </c>
      <c r="H19" s="47" t="s">
        <v>214</v>
      </c>
      <c r="I19" s="48">
        <v>44103103</v>
      </c>
      <c r="J19" s="80"/>
    </row>
    <row r="20" spans="1:11" ht="15.65" customHeight="1" x14ac:dyDescent="0.3">
      <c r="A20" s="8" t="s">
        <v>127</v>
      </c>
      <c r="B20" s="117"/>
      <c r="C20" s="73" t="s">
        <v>104</v>
      </c>
      <c r="D20" s="24"/>
      <c r="E20" s="8" t="s">
        <v>5</v>
      </c>
      <c r="F20" s="42">
        <f>Prisjustering!L13</f>
        <v>637.90372000000002</v>
      </c>
      <c r="G20" s="70">
        <v>43.62</v>
      </c>
      <c r="H20" s="43" t="s">
        <v>229</v>
      </c>
      <c r="I20" s="43">
        <v>44103103</v>
      </c>
      <c r="J20" s="80"/>
    </row>
    <row r="21" spans="1:11" ht="15.65" customHeight="1" x14ac:dyDescent="0.3">
      <c r="A21" s="8" t="s">
        <v>128</v>
      </c>
      <c r="B21" s="117"/>
      <c r="C21" s="73" t="s">
        <v>105</v>
      </c>
      <c r="D21" s="24"/>
      <c r="E21" s="8" t="s">
        <v>5</v>
      </c>
      <c r="F21" s="42">
        <f>Prisjustering!L14</f>
        <v>637.90372000000002</v>
      </c>
      <c r="G21" s="70">
        <v>43.62</v>
      </c>
      <c r="H21" s="43" t="s">
        <v>230</v>
      </c>
      <c r="I21" s="43">
        <v>44103103</v>
      </c>
      <c r="J21" s="24"/>
      <c r="K21" s="86"/>
    </row>
    <row r="22" spans="1:11" ht="15.65" customHeight="1" x14ac:dyDescent="0.3">
      <c r="A22" s="9" t="s">
        <v>129</v>
      </c>
      <c r="B22" s="117"/>
      <c r="C22" s="73" t="s">
        <v>106</v>
      </c>
      <c r="D22" s="24"/>
      <c r="E22" s="8" t="s">
        <v>5</v>
      </c>
      <c r="F22" s="42">
        <f>Prisjustering!L15</f>
        <v>637.90372000000002</v>
      </c>
      <c r="G22" s="70">
        <v>43.62</v>
      </c>
      <c r="H22" s="43" t="s">
        <v>231</v>
      </c>
      <c r="I22" s="43">
        <v>44103103</v>
      </c>
      <c r="J22" s="80"/>
    </row>
    <row r="23" spans="1:11" ht="17.149999999999999" customHeight="1" x14ac:dyDescent="0.3">
      <c r="A23" s="15" t="s">
        <v>130</v>
      </c>
      <c r="B23" s="117"/>
      <c r="C23" s="73" t="s">
        <v>84</v>
      </c>
      <c r="D23" s="24"/>
      <c r="E23" s="8" t="s">
        <v>5</v>
      </c>
      <c r="F23" s="42">
        <f>Prisjustering!L16</f>
        <v>1194.7670400000002</v>
      </c>
      <c r="G23" s="70">
        <v>100.67</v>
      </c>
      <c r="H23" s="43" t="s">
        <v>215</v>
      </c>
      <c r="I23" s="43">
        <v>44103103</v>
      </c>
      <c r="J23" s="80"/>
    </row>
    <row r="24" spans="1:11" ht="17.5" customHeight="1" x14ac:dyDescent="0.3">
      <c r="A24" s="8" t="s">
        <v>131</v>
      </c>
      <c r="B24" s="117"/>
      <c r="C24" s="84" t="s">
        <v>107</v>
      </c>
      <c r="D24" s="24"/>
      <c r="E24" s="8" t="s">
        <v>5</v>
      </c>
      <c r="F24" s="42">
        <f>Prisjustering!L17</f>
        <v>1194.7670400000002</v>
      </c>
      <c r="G24" s="70">
        <v>100.67</v>
      </c>
      <c r="H24" s="43" t="s">
        <v>232</v>
      </c>
      <c r="I24" s="43">
        <v>44103103</v>
      </c>
      <c r="J24" s="24"/>
      <c r="K24" s="86"/>
    </row>
    <row r="25" spans="1:11" ht="17.5" customHeight="1" x14ac:dyDescent="0.3">
      <c r="A25" s="8" t="s">
        <v>132</v>
      </c>
      <c r="B25" s="117"/>
      <c r="C25" s="73" t="s">
        <v>108</v>
      </c>
      <c r="D25" s="24"/>
      <c r="E25" s="8" t="s">
        <v>5</v>
      </c>
      <c r="F25" s="42">
        <f>Prisjustering!L18</f>
        <v>1194.7670400000002</v>
      </c>
      <c r="G25" s="70">
        <v>100.67</v>
      </c>
      <c r="H25" s="43" t="s">
        <v>233</v>
      </c>
      <c r="I25" s="43">
        <v>44103103</v>
      </c>
      <c r="J25" s="24"/>
      <c r="K25" s="86"/>
    </row>
    <row r="26" spans="1:11" ht="23.15" customHeight="1" thickBot="1" x14ac:dyDescent="0.35">
      <c r="A26" s="11" t="s">
        <v>133</v>
      </c>
      <c r="B26" s="117"/>
      <c r="C26" s="72" t="s">
        <v>109</v>
      </c>
      <c r="D26" s="24"/>
      <c r="E26" s="8" t="s">
        <v>5</v>
      </c>
      <c r="F26" s="42">
        <f>Prisjustering!L19</f>
        <v>1194.7670400000002</v>
      </c>
      <c r="G26" s="70">
        <v>100.67</v>
      </c>
      <c r="H26" s="44" t="s">
        <v>234</v>
      </c>
      <c r="I26" s="49">
        <v>44103103</v>
      </c>
      <c r="J26" s="24"/>
      <c r="K26" s="86"/>
    </row>
    <row r="27" spans="1:11" ht="32.15" customHeight="1" x14ac:dyDescent="0.3">
      <c r="A27" s="12" t="s">
        <v>134</v>
      </c>
      <c r="B27" s="117"/>
      <c r="C27" s="92" t="s">
        <v>85</v>
      </c>
      <c r="D27" s="24"/>
      <c r="E27" s="12" t="s">
        <v>5</v>
      </c>
      <c r="F27" s="42">
        <f>Prisjustering!L20</f>
        <v>0</v>
      </c>
      <c r="G27" s="51"/>
      <c r="H27" s="48" t="s">
        <v>213</v>
      </c>
      <c r="I27" s="48" t="s">
        <v>213</v>
      </c>
      <c r="J27" s="80"/>
    </row>
    <row r="28" spans="1:11" ht="24.65" customHeight="1" x14ac:dyDescent="0.3">
      <c r="A28" s="8" t="s">
        <v>135</v>
      </c>
      <c r="B28" s="117"/>
      <c r="C28" s="84" t="s">
        <v>86</v>
      </c>
      <c r="D28" s="24"/>
      <c r="E28" s="8" t="s">
        <v>5</v>
      </c>
      <c r="F28" s="42">
        <f>Prisjustering!L21</f>
        <v>4052.0200000000004</v>
      </c>
      <c r="G28" s="53"/>
      <c r="H28" s="49" t="s">
        <v>216</v>
      </c>
      <c r="I28" s="49">
        <v>44103110</v>
      </c>
      <c r="J28" s="24"/>
      <c r="K28" s="86"/>
    </row>
    <row r="29" spans="1:11" ht="26.5" customHeight="1" x14ac:dyDescent="0.3">
      <c r="A29" s="8" t="s">
        <v>136</v>
      </c>
      <c r="B29" s="117"/>
      <c r="C29" s="73" t="s">
        <v>87</v>
      </c>
      <c r="D29" s="24"/>
      <c r="E29" s="8" t="s">
        <v>5</v>
      </c>
      <c r="F29" s="42">
        <f>Prisjustering!L22</f>
        <v>659.9004000000001</v>
      </c>
      <c r="G29" s="37"/>
      <c r="H29" s="49" t="s">
        <v>217</v>
      </c>
      <c r="I29" s="49">
        <v>44103120</v>
      </c>
      <c r="J29" s="80"/>
    </row>
    <row r="30" spans="1:11" ht="22.4" customHeight="1" thickBot="1" x14ac:dyDescent="0.35">
      <c r="A30" s="11" t="s">
        <v>137</v>
      </c>
      <c r="B30" s="134"/>
      <c r="C30" s="78" t="s">
        <v>88</v>
      </c>
      <c r="D30" s="35"/>
      <c r="E30" s="8" t="s">
        <v>5</v>
      </c>
      <c r="F30" s="42">
        <f>Prisjustering!L23</f>
        <v>0</v>
      </c>
      <c r="G30" s="52"/>
      <c r="H30" s="49" t="s">
        <v>213</v>
      </c>
      <c r="I30" s="44" t="s">
        <v>213</v>
      </c>
      <c r="J30" s="35"/>
    </row>
    <row r="31" spans="1:11" x14ac:dyDescent="0.3">
      <c r="E31" s="13"/>
      <c r="F31" s="13"/>
      <c r="G31" s="13"/>
      <c r="H31" s="13"/>
    </row>
  </sheetData>
  <sheetProtection algorithmName="SHA-512" hashValue="GswJP/AJEsNU3H1ghyna3r5Ke0/pOfLfD55fqr7WFOpahpwBld0XQGj+cjRFoV9Am/cwoTpiWFxnSwsyo79mzA==" saltValue="+6QlziY7LsAzrwrrbAQ1Fw==" spinCount="100000" sheet="1" objects="1" scenarios="1"/>
  <mergeCells count="20">
    <mergeCell ref="B2:C2"/>
    <mergeCell ref="B4:C4"/>
    <mergeCell ref="E4:I4"/>
    <mergeCell ref="E3:I3"/>
    <mergeCell ref="B7:C7"/>
    <mergeCell ref="E7:I7"/>
    <mergeCell ref="B19:B30"/>
    <mergeCell ref="J4:J18"/>
    <mergeCell ref="B5:C5"/>
    <mergeCell ref="B6:C6"/>
    <mergeCell ref="E6:I6"/>
    <mergeCell ref="E9:I9"/>
    <mergeCell ref="E10:I10"/>
    <mergeCell ref="B11:C11"/>
    <mergeCell ref="B13:B18"/>
    <mergeCell ref="B9:C9"/>
    <mergeCell ref="B12:C12"/>
    <mergeCell ref="E5:I5"/>
    <mergeCell ref="B8:C8"/>
    <mergeCell ref="E8:I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704AF-8A1E-4E27-8FE1-FA987B7478F6}">
  <dimension ref="A2:K33"/>
  <sheetViews>
    <sheetView topLeftCell="A18" zoomScale="90" zoomScaleNormal="90" workbookViewId="0">
      <selection activeCell="F12" sqref="F12:F32"/>
    </sheetView>
  </sheetViews>
  <sheetFormatPr defaultColWidth="8.81640625" defaultRowHeight="14" x14ac:dyDescent="0.3"/>
  <cols>
    <col min="1" max="1" width="8.453125" style="1" customWidth="1"/>
    <col min="2" max="2" width="33.453125" style="1" customWidth="1"/>
    <col min="3" max="3" width="38.81640625" style="1" customWidth="1"/>
    <col min="4" max="4" width="2.453125" style="1" customWidth="1"/>
    <col min="5" max="5" width="11.54296875" style="1" customWidth="1"/>
    <col min="6" max="6" width="16.1796875" style="1" customWidth="1"/>
    <col min="7" max="7" width="19" style="1" customWidth="1"/>
    <col min="8" max="8" width="21" style="1" customWidth="1"/>
    <col min="9" max="9" width="19.453125" style="1" customWidth="1"/>
    <col min="10" max="10" width="2.453125" style="1" customWidth="1"/>
    <col min="11" max="16384" width="8.81640625" style="1"/>
  </cols>
  <sheetData>
    <row r="2" spans="1:10" ht="23" thickBot="1" x14ac:dyDescent="0.5">
      <c r="B2" s="123" t="s">
        <v>139</v>
      </c>
      <c r="C2" s="123"/>
      <c r="J2" s="93"/>
    </row>
    <row r="3" spans="1:10" ht="15.5" thickBot="1" x14ac:dyDescent="0.35">
      <c r="D3" s="89"/>
      <c r="E3" s="102" t="s">
        <v>10</v>
      </c>
      <c r="F3" s="102"/>
      <c r="G3" s="102"/>
      <c r="H3" s="102"/>
      <c r="I3" s="102"/>
      <c r="J3" s="80"/>
    </row>
    <row r="4" spans="1:10" ht="20.149999999999999" customHeight="1" x14ac:dyDescent="0.3">
      <c r="B4" s="112" t="s">
        <v>0</v>
      </c>
      <c r="C4" s="113"/>
      <c r="D4" s="80"/>
      <c r="E4" s="116" t="s">
        <v>206</v>
      </c>
      <c r="F4" s="116"/>
      <c r="G4" s="116"/>
      <c r="H4" s="116"/>
      <c r="I4" s="116"/>
      <c r="J4" s="131"/>
    </row>
    <row r="5" spans="1:10" ht="20.5" customHeight="1" x14ac:dyDescent="0.3">
      <c r="B5" s="129" t="s">
        <v>1</v>
      </c>
      <c r="C5" s="130"/>
      <c r="D5" s="80"/>
      <c r="E5" s="110" t="s">
        <v>207</v>
      </c>
      <c r="F5" s="110"/>
      <c r="G5" s="110"/>
      <c r="H5" s="110"/>
      <c r="I5" s="111"/>
      <c r="J5" s="131"/>
    </row>
    <row r="6" spans="1:10" ht="20.149999999999999" customHeight="1" x14ac:dyDescent="0.3">
      <c r="B6" s="129" t="s">
        <v>2</v>
      </c>
      <c r="C6" s="130"/>
      <c r="D6" s="80"/>
      <c r="E6" s="105" t="s">
        <v>237</v>
      </c>
      <c r="F6" s="105"/>
      <c r="G6" s="105"/>
      <c r="H6" s="105"/>
      <c r="I6" s="105"/>
      <c r="J6" s="131"/>
    </row>
    <row r="7" spans="1:10" ht="23.15" customHeight="1" x14ac:dyDescent="0.3">
      <c r="B7" s="114" t="s">
        <v>67</v>
      </c>
      <c r="C7" s="115"/>
      <c r="D7" s="80"/>
      <c r="E7" s="132" t="s">
        <v>219</v>
      </c>
      <c r="F7" s="132"/>
      <c r="G7" s="132"/>
      <c r="H7" s="132"/>
      <c r="I7" s="132"/>
      <c r="J7" s="131"/>
    </row>
    <row r="8" spans="1:10" ht="23.15" customHeight="1" x14ac:dyDescent="0.3">
      <c r="B8" s="103" t="s">
        <v>13</v>
      </c>
      <c r="C8" s="104"/>
      <c r="D8" s="80"/>
      <c r="E8" s="109" t="s">
        <v>210</v>
      </c>
      <c r="F8" s="110"/>
      <c r="G8" s="110"/>
      <c r="H8" s="110"/>
      <c r="I8" s="111"/>
      <c r="J8" s="131"/>
    </row>
    <row r="9" spans="1:10" ht="23.15" customHeight="1" thickBot="1" x14ac:dyDescent="0.35">
      <c r="B9" s="124" t="s">
        <v>63</v>
      </c>
      <c r="C9" s="125"/>
      <c r="D9" s="80"/>
      <c r="E9" s="99" t="s">
        <v>210</v>
      </c>
      <c r="F9" s="100"/>
      <c r="G9" s="100"/>
      <c r="H9" s="100"/>
      <c r="I9" s="101"/>
      <c r="J9" s="131"/>
    </row>
    <row r="10" spans="1:10" ht="15.75" customHeight="1" thickBot="1" x14ac:dyDescent="0.35">
      <c r="B10" s="4"/>
      <c r="C10" s="88"/>
      <c r="D10" s="94"/>
      <c r="E10" s="133"/>
      <c r="F10" s="133"/>
      <c r="G10" s="133"/>
      <c r="H10" s="133"/>
      <c r="I10" s="133"/>
      <c r="J10" s="131"/>
    </row>
    <row r="11" spans="1:10" ht="41.15" customHeight="1" thickBot="1" x14ac:dyDescent="0.35">
      <c r="A11" s="5" t="s">
        <v>118</v>
      </c>
      <c r="B11" s="119" t="s">
        <v>3</v>
      </c>
      <c r="C11" s="126"/>
      <c r="D11" s="80"/>
      <c r="E11" s="21" t="s">
        <v>4</v>
      </c>
      <c r="F11" s="21" t="s">
        <v>14</v>
      </c>
      <c r="G11" s="29" t="s">
        <v>76</v>
      </c>
      <c r="H11" s="22" t="s">
        <v>70</v>
      </c>
      <c r="I11" s="21" t="s">
        <v>62</v>
      </c>
      <c r="J11" s="131"/>
    </row>
    <row r="12" spans="1:10" ht="20.149999999999999" customHeight="1" thickBot="1" x14ac:dyDescent="0.35">
      <c r="A12" s="6" t="s">
        <v>141</v>
      </c>
      <c r="B12" s="121" t="s">
        <v>138</v>
      </c>
      <c r="C12" s="122"/>
      <c r="D12" s="80"/>
      <c r="E12" s="6" t="s">
        <v>5</v>
      </c>
      <c r="F12" s="56">
        <f>Prisjustering!N5</f>
        <v>34581.096400000009</v>
      </c>
      <c r="G12" s="33"/>
      <c r="H12" s="49" t="s">
        <v>238</v>
      </c>
      <c r="I12" s="49">
        <v>43212104</v>
      </c>
      <c r="J12" s="131"/>
    </row>
    <row r="13" spans="1:10" ht="20.149999999999999" customHeight="1" thickBot="1" x14ac:dyDescent="0.35">
      <c r="A13" s="14" t="s">
        <v>142</v>
      </c>
      <c r="B13" s="118" t="s">
        <v>140</v>
      </c>
      <c r="C13" s="75" t="s">
        <v>79</v>
      </c>
      <c r="D13" s="80"/>
      <c r="E13" s="14" t="s">
        <v>5</v>
      </c>
      <c r="F13" s="56">
        <f>Prisjustering!N6</f>
        <v>129664.64000000001</v>
      </c>
      <c r="G13" s="36"/>
      <c r="H13" s="48" t="s">
        <v>221</v>
      </c>
      <c r="I13" s="48">
        <v>43212104</v>
      </c>
      <c r="J13" s="131"/>
    </row>
    <row r="14" spans="1:10" ht="23.15" customHeight="1" thickBot="1" x14ac:dyDescent="0.35">
      <c r="A14" s="9" t="s">
        <v>143</v>
      </c>
      <c r="B14" s="117"/>
      <c r="C14" s="9" t="s">
        <v>94</v>
      </c>
      <c r="D14" s="80"/>
      <c r="E14" s="8" t="s">
        <v>5</v>
      </c>
      <c r="F14" s="56">
        <f>Prisjustering!N7</f>
        <v>291.74544000000003</v>
      </c>
      <c r="G14" s="37"/>
      <c r="H14" s="43" t="s">
        <v>212</v>
      </c>
      <c r="I14" s="43">
        <v>43233410</v>
      </c>
      <c r="J14" s="131"/>
    </row>
    <row r="15" spans="1:10" ht="17.5" customHeight="1" thickBot="1" x14ac:dyDescent="0.35">
      <c r="A15" s="9" t="s">
        <v>144</v>
      </c>
      <c r="B15" s="117"/>
      <c r="C15" s="9" t="s">
        <v>95</v>
      </c>
      <c r="D15" s="80"/>
      <c r="E15" s="8" t="s">
        <v>5</v>
      </c>
      <c r="F15" s="56">
        <f>Prisjustering!N8</f>
        <v>291.74544000000003</v>
      </c>
      <c r="G15" s="53"/>
      <c r="H15" s="43" t="s">
        <v>212</v>
      </c>
      <c r="I15" s="43">
        <v>43233410</v>
      </c>
      <c r="J15" s="131"/>
    </row>
    <row r="16" spans="1:10" ht="42.75" customHeight="1" thickBot="1" x14ac:dyDescent="0.35">
      <c r="A16" s="9" t="s">
        <v>145</v>
      </c>
      <c r="B16" s="117"/>
      <c r="C16" s="9" t="s">
        <v>82</v>
      </c>
      <c r="D16" s="80"/>
      <c r="E16" s="8" t="s">
        <v>5</v>
      </c>
      <c r="F16" s="56">
        <f>Prisjustering!N9</f>
        <v>291.74544000000003</v>
      </c>
      <c r="G16" s="53"/>
      <c r="H16" s="47" t="s">
        <v>212</v>
      </c>
      <c r="I16" s="47">
        <v>43233410</v>
      </c>
      <c r="J16" s="131"/>
    </row>
    <row r="17" spans="1:11" ht="29.25" customHeight="1" thickBot="1" x14ac:dyDescent="0.35">
      <c r="A17" s="15" t="s">
        <v>146</v>
      </c>
      <c r="B17" s="117"/>
      <c r="C17" s="76" t="s">
        <v>97</v>
      </c>
      <c r="D17" s="80"/>
      <c r="E17" s="9" t="s">
        <v>5</v>
      </c>
      <c r="F17" s="56">
        <f>Prisjustering!N10</f>
        <v>29811.290000000005</v>
      </c>
      <c r="G17" s="37"/>
      <c r="H17" s="47" t="s">
        <v>222</v>
      </c>
      <c r="I17" s="47">
        <v>43211711</v>
      </c>
      <c r="J17" s="131"/>
    </row>
    <row r="18" spans="1:11" ht="20.149999999999999" customHeight="1" thickBot="1" x14ac:dyDescent="0.35">
      <c r="A18" s="11" t="s">
        <v>147</v>
      </c>
      <c r="B18" s="117"/>
      <c r="C18" s="11" t="s">
        <v>98</v>
      </c>
      <c r="D18" s="80"/>
      <c r="E18" s="15" t="s">
        <v>5</v>
      </c>
      <c r="F18" s="56">
        <f>Prisjustering!N11</f>
        <v>0</v>
      </c>
      <c r="G18" s="52"/>
      <c r="H18" s="46" t="s">
        <v>213</v>
      </c>
      <c r="I18" s="46" t="s">
        <v>213</v>
      </c>
      <c r="J18" s="131"/>
    </row>
    <row r="19" spans="1:11" ht="39.65" customHeight="1" thickBot="1" x14ac:dyDescent="0.35">
      <c r="A19" s="17" t="s">
        <v>148</v>
      </c>
      <c r="B19" s="117"/>
      <c r="C19" s="7" t="s">
        <v>55</v>
      </c>
      <c r="D19" s="80"/>
      <c r="E19" s="7" t="s">
        <v>56</v>
      </c>
      <c r="F19" s="56">
        <f>Prisjustering!N12</f>
        <v>0</v>
      </c>
      <c r="G19" s="33"/>
      <c r="H19" s="56" t="s">
        <v>213</v>
      </c>
      <c r="I19" s="56" t="s">
        <v>213</v>
      </c>
      <c r="J19" s="131"/>
    </row>
    <row r="20" spans="1:11" ht="20.5" customHeight="1" thickBot="1" x14ac:dyDescent="0.35">
      <c r="A20" s="6" t="s">
        <v>149</v>
      </c>
      <c r="B20" s="117"/>
      <c r="C20" s="6" t="s">
        <v>6</v>
      </c>
      <c r="D20" s="80"/>
      <c r="E20" s="6" t="s">
        <v>5</v>
      </c>
      <c r="F20" s="56">
        <f>Prisjustering!N13</f>
        <v>0</v>
      </c>
      <c r="G20" s="33"/>
      <c r="H20" s="50" t="s">
        <v>213</v>
      </c>
      <c r="I20" s="45" t="s">
        <v>213</v>
      </c>
      <c r="J20" s="131"/>
    </row>
    <row r="21" spans="1:11" ht="16.399999999999999" customHeight="1" thickBot="1" x14ac:dyDescent="0.35">
      <c r="A21" s="15" t="s">
        <v>150</v>
      </c>
      <c r="B21" s="118" t="s">
        <v>58</v>
      </c>
      <c r="C21" s="77" t="s">
        <v>83</v>
      </c>
      <c r="D21" s="24"/>
      <c r="E21" s="8" t="s">
        <v>5</v>
      </c>
      <c r="F21" s="56">
        <f>Prisjustering!N14</f>
        <v>1290.8578000000002</v>
      </c>
      <c r="G21" s="70">
        <v>110.74</v>
      </c>
      <c r="H21" s="48" t="s">
        <v>224</v>
      </c>
      <c r="I21" s="47">
        <v>44103103</v>
      </c>
      <c r="J21" s="24"/>
      <c r="K21" s="86"/>
    </row>
    <row r="22" spans="1:11" ht="15.65" customHeight="1" thickBot="1" x14ac:dyDescent="0.35">
      <c r="A22" s="8" t="s">
        <v>151</v>
      </c>
      <c r="B22" s="117"/>
      <c r="C22" s="73" t="s">
        <v>104</v>
      </c>
      <c r="D22" s="24"/>
      <c r="E22" s="8" t="s">
        <v>5</v>
      </c>
      <c r="F22" s="56">
        <f>Prisjustering!N15</f>
        <v>1290.8578000000002</v>
      </c>
      <c r="G22" s="70">
        <v>110.74</v>
      </c>
      <c r="H22" s="43" t="s">
        <v>239</v>
      </c>
      <c r="I22" s="43">
        <v>44103103</v>
      </c>
      <c r="J22" s="24"/>
      <c r="K22" s="86"/>
    </row>
    <row r="23" spans="1:11" ht="15.65" customHeight="1" thickBot="1" x14ac:dyDescent="0.35">
      <c r="A23" s="8" t="s">
        <v>152</v>
      </c>
      <c r="B23" s="117"/>
      <c r="C23" s="73" t="s">
        <v>105</v>
      </c>
      <c r="D23" s="24"/>
      <c r="E23" s="8" t="s">
        <v>5</v>
      </c>
      <c r="F23" s="56">
        <f>Prisjustering!N16</f>
        <v>1290.8578000000002</v>
      </c>
      <c r="G23" s="70">
        <v>110.74</v>
      </c>
      <c r="H23" s="43" t="s">
        <v>240</v>
      </c>
      <c r="I23" s="43">
        <v>44103103</v>
      </c>
      <c r="J23" s="24"/>
      <c r="K23" s="86"/>
    </row>
    <row r="24" spans="1:11" ht="15.65" customHeight="1" thickBot="1" x14ac:dyDescent="0.35">
      <c r="A24" s="9" t="s">
        <v>153</v>
      </c>
      <c r="B24" s="117"/>
      <c r="C24" s="73" t="s">
        <v>106</v>
      </c>
      <c r="D24" s="24"/>
      <c r="E24" s="8" t="s">
        <v>5</v>
      </c>
      <c r="F24" s="56">
        <f>Prisjustering!N17</f>
        <v>1290.8578000000002</v>
      </c>
      <c r="G24" s="70">
        <v>110.74</v>
      </c>
      <c r="H24" s="43" t="s">
        <v>241</v>
      </c>
      <c r="I24" s="43">
        <v>44103103</v>
      </c>
      <c r="J24" s="24"/>
      <c r="K24" s="86"/>
    </row>
    <row r="25" spans="1:11" ht="17.149999999999999" customHeight="1" thickBot="1" x14ac:dyDescent="0.35">
      <c r="A25" s="15" t="s">
        <v>154</v>
      </c>
      <c r="B25" s="117"/>
      <c r="C25" s="84" t="s">
        <v>84</v>
      </c>
      <c r="D25" s="24"/>
      <c r="E25" s="8" t="s">
        <v>5</v>
      </c>
      <c r="F25" s="56">
        <f>Prisjustering!N18</f>
        <v>2409.2153200000002</v>
      </c>
      <c r="G25" s="70">
        <v>234.9</v>
      </c>
      <c r="H25" s="43" t="s">
        <v>225</v>
      </c>
      <c r="I25" s="43">
        <v>44103103</v>
      </c>
      <c r="J25" s="80"/>
    </row>
    <row r="26" spans="1:11" ht="17.5" customHeight="1" thickBot="1" x14ac:dyDescent="0.35">
      <c r="A26" s="8" t="s">
        <v>155</v>
      </c>
      <c r="B26" s="117"/>
      <c r="C26" s="73" t="s">
        <v>107</v>
      </c>
      <c r="D26" s="24"/>
      <c r="E26" s="8" t="s">
        <v>5</v>
      </c>
      <c r="F26" s="56">
        <f>Prisjustering!N19</f>
        <v>2409.2153200000002</v>
      </c>
      <c r="G26" s="70">
        <v>234.9</v>
      </c>
      <c r="H26" s="43" t="s">
        <v>242</v>
      </c>
      <c r="I26" s="43">
        <v>44103103</v>
      </c>
      <c r="J26" s="80"/>
    </row>
    <row r="27" spans="1:11" ht="17.5" customHeight="1" thickBot="1" x14ac:dyDescent="0.35">
      <c r="A27" s="8" t="s">
        <v>156</v>
      </c>
      <c r="B27" s="117"/>
      <c r="C27" s="91" t="s">
        <v>108</v>
      </c>
      <c r="D27" s="24"/>
      <c r="E27" s="8" t="s">
        <v>5</v>
      </c>
      <c r="F27" s="56">
        <f>Prisjustering!N20</f>
        <v>2409.2153200000002</v>
      </c>
      <c r="G27" s="70">
        <v>234.9</v>
      </c>
      <c r="H27" s="43" t="s">
        <v>243</v>
      </c>
      <c r="I27" s="43">
        <v>44103103</v>
      </c>
      <c r="J27" s="80"/>
    </row>
    <row r="28" spans="1:11" ht="23.15" customHeight="1" thickBot="1" x14ac:dyDescent="0.35">
      <c r="A28" s="11" t="s">
        <v>157</v>
      </c>
      <c r="B28" s="117"/>
      <c r="C28" s="78" t="s">
        <v>109</v>
      </c>
      <c r="D28" s="24"/>
      <c r="E28" s="11" t="s">
        <v>5</v>
      </c>
      <c r="F28" s="56">
        <f>Prisjustering!N21</f>
        <v>2409.2153200000002</v>
      </c>
      <c r="G28" s="70">
        <v>234.9</v>
      </c>
      <c r="H28" s="49" t="s">
        <v>244</v>
      </c>
      <c r="I28" s="49">
        <v>44103103</v>
      </c>
      <c r="J28" s="80"/>
    </row>
    <row r="29" spans="1:11" ht="32.15" customHeight="1" thickBot="1" x14ac:dyDescent="0.35">
      <c r="A29" s="12" t="s">
        <v>158</v>
      </c>
      <c r="B29" s="117"/>
      <c r="C29" s="92" t="s">
        <v>85</v>
      </c>
      <c r="D29" s="24"/>
      <c r="E29" s="12" t="s">
        <v>5</v>
      </c>
      <c r="F29" s="56">
        <f>Prisjustering!N22</f>
        <v>0</v>
      </c>
      <c r="G29" s="51"/>
      <c r="H29" s="48" t="s">
        <v>213</v>
      </c>
      <c r="I29" s="48" t="s">
        <v>213</v>
      </c>
      <c r="J29" s="80"/>
    </row>
    <row r="30" spans="1:11" ht="24.65" customHeight="1" thickBot="1" x14ac:dyDescent="0.35">
      <c r="A30" s="8" t="s">
        <v>159</v>
      </c>
      <c r="B30" s="117"/>
      <c r="C30" s="84" t="s">
        <v>86</v>
      </c>
      <c r="D30" s="24"/>
      <c r="E30" s="8" t="s">
        <v>5</v>
      </c>
      <c r="F30" s="56">
        <f>Prisjustering!N23</f>
        <v>4052.0200000000004</v>
      </c>
      <c r="G30" s="53"/>
      <c r="H30" s="43" t="s">
        <v>216</v>
      </c>
      <c r="I30" s="49">
        <v>44103110</v>
      </c>
      <c r="J30" s="24"/>
      <c r="K30" s="86"/>
    </row>
    <row r="31" spans="1:11" ht="26.5" customHeight="1" thickBot="1" x14ac:dyDescent="0.35">
      <c r="A31" s="8" t="s">
        <v>160</v>
      </c>
      <c r="B31" s="117"/>
      <c r="C31" s="73" t="s">
        <v>87</v>
      </c>
      <c r="D31" s="24"/>
      <c r="E31" s="8" t="s">
        <v>5</v>
      </c>
      <c r="F31" s="56">
        <f>Prisjustering!N24</f>
        <v>659.9004000000001</v>
      </c>
      <c r="G31" s="53"/>
      <c r="H31" s="43" t="s">
        <v>226</v>
      </c>
      <c r="I31" s="49">
        <v>44103120</v>
      </c>
      <c r="J31" s="24"/>
      <c r="K31" s="86"/>
    </row>
    <row r="32" spans="1:11" ht="22.4" customHeight="1" thickBot="1" x14ac:dyDescent="0.35">
      <c r="A32" s="11" t="s">
        <v>161</v>
      </c>
      <c r="B32" s="134"/>
      <c r="C32" s="72" t="s">
        <v>88</v>
      </c>
      <c r="D32" s="35"/>
      <c r="E32" s="8" t="s">
        <v>5</v>
      </c>
      <c r="F32" s="56">
        <f>Prisjustering!N25</f>
        <v>0</v>
      </c>
      <c r="G32" s="34"/>
      <c r="H32" s="43" t="s">
        <v>213</v>
      </c>
      <c r="I32" s="44" t="s">
        <v>213</v>
      </c>
      <c r="J32" s="35"/>
    </row>
    <row r="33" spans="5:8" x14ac:dyDescent="0.3">
      <c r="E33" s="13"/>
      <c r="F33" s="13"/>
      <c r="G33" s="13"/>
      <c r="H33" s="13"/>
    </row>
  </sheetData>
  <sheetProtection algorithmName="SHA-512" hashValue="3eSQtAGZYVQNWglx3EP/42H8x5yW99zHuav0WRulrbccr4kBB0+RaNRRnzt4Y8+aaWHqoy6zYhNerDbgaF068Q==" saltValue="KZPd2Y1VT1WMMnI7FMaK0w==" spinCount="100000" sheet="1" objects="1" scenarios="1"/>
  <mergeCells count="20">
    <mergeCell ref="B2:C2"/>
    <mergeCell ref="B4:C4"/>
    <mergeCell ref="E4:I4"/>
    <mergeCell ref="B7:C7"/>
    <mergeCell ref="B9:C9"/>
    <mergeCell ref="E3:I3"/>
    <mergeCell ref="B21:B32"/>
    <mergeCell ref="J4:J20"/>
    <mergeCell ref="B5:C5"/>
    <mergeCell ref="B6:C6"/>
    <mergeCell ref="E6:I6"/>
    <mergeCell ref="E9:I9"/>
    <mergeCell ref="E10:I10"/>
    <mergeCell ref="B11:C11"/>
    <mergeCell ref="B13:B20"/>
    <mergeCell ref="B12:C12"/>
    <mergeCell ref="E5:I5"/>
    <mergeCell ref="E7:I7"/>
    <mergeCell ref="B8:C8"/>
    <mergeCell ref="E8:I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E2004-BD11-42E9-BD34-47BBE1F941B9}">
  <dimension ref="A2:K36"/>
  <sheetViews>
    <sheetView topLeftCell="A22" zoomScale="90" zoomScaleNormal="90" workbookViewId="0">
      <selection activeCell="F12" sqref="F12:F35"/>
    </sheetView>
  </sheetViews>
  <sheetFormatPr defaultColWidth="8.81640625" defaultRowHeight="14" x14ac:dyDescent="0.3"/>
  <cols>
    <col min="1" max="1" width="8.453125" style="1" customWidth="1"/>
    <col min="2" max="2" width="33.453125" style="1" customWidth="1"/>
    <col min="3" max="3" width="38.81640625" style="1" customWidth="1"/>
    <col min="4" max="4" width="2.453125" style="1" customWidth="1"/>
    <col min="5" max="5" width="12" style="1" customWidth="1"/>
    <col min="6" max="6" width="16.453125" style="1" customWidth="1"/>
    <col min="7" max="7" width="20.54296875" style="1" customWidth="1"/>
    <col min="8" max="8" width="19.453125" style="1" customWidth="1"/>
    <col min="9" max="9" width="18.453125" style="1" customWidth="1"/>
    <col min="10" max="10" width="2.453125" style="1" customWidth="1"/>
    <col min="11" max="16384" width="8.81640625" style="1"/>
  </cols>
  <sheetData>
    <row r="2" spans="1:10" ht="23" thickBot="1" x14ac:dyDescent="0.5">
      <c r="B2" s="123" t="s">
        <v>163</v>
      </c>
      <c r="C2" s="123"/>
      <c r="D2" s="93"/>
    </row>
    <row r="3" spans="1:10" ht="15.5" thickBot="1" x14ac:dyDescent="0.35">
      <c r="D3" s="90"/>
      <c r="E3" s="102" t="s">
        <v>11</v>
      </c>
      <c r="F3" s="102"/>
      <c r="G3" s="102"/>
      <c r="H3" s="102"/>
      <c r="I3" s="102"/>
      <c r="J3" s="79"/>
    </row>
    <row r="4" spans="1:10" ht="20.149999999999999" customHeight="1" x14ac:dyDescent="0.3">
      <c r="B4" s="112" t="s">
        <v>0</v>
      </c>
      <c r="C4" s="113"/>
      <c r="D4" s="80"/>
      <c r="E4" s="116" t="s">
        <v>206</v>
      </c>
      <c r="F4" s="116"/>
      <c r="G4" s="116"/>
      <c r="H4" s="116"/>
      <c r="I4" s="116"/>
      <c r="J4" s="80"/>
    </row>
    <row r="5" spans="1:10" ht="20.5" customHeight="1" x14ac:dyDescent="0.3">
      <c r="B5" s="129" t="s">
        <v>1</v>
      </c>
      <c r="C5" s="130"/>
      <c r="D5" s="80"/>
      <c r="E5" s="110" t="s">
        <v>207</v>
      </c>
      <c r="F5" s="110"/>
      <c r="G5" s="110"/>
      <c r="H5" s="110"/>
      <c r="I5" s="111"/>
      <c r="J5" s="80"/>
    </row>
    <row r="6" spans="1:10" ht="20.149999999999999" customHeight="1" x14ac:dyDescent="0.3">
      <c r="B6" s="129" t="s">
        <v>2</v>
      </c>
      <c r="C6" s="130"/>
      <c r="D6" s="80"/>
      <c r="E6" s="109" t="s">
        <v>245</v>
      </c>
      <c r="F6" s="110"/>
      <c r="G6" s="110"/>
      <c r="H6" s="110"/>
      <c r="I6" s="111"/>
      <c r="J6" s="80"/>
    </row>
    <row r="7" spans="1:10" ht="23.15" customHeight="1" x14ac:dyDescent="0.3">
      <c r="B7" s="114" t="s">
        <v>67</v>
      </c>
      <c r="C7" s="115"/>
      <c r="D7" s="80"/>
      <c r="E7" s="132" t="s">
        <v>246</v>
      </c>
      <c r="F7" s="132"/>
      <c r="G7" s="132"/>
      <c r="H7" s="132"/>
      <c r="I7" s="132"/>
      <c r="J7" s="80"/>
    </row>
    <row r="8" spans="1:10" ht="23.15" customHeight="1" x14ac:dyDescent="0.3">
      <c r="B8" s="103" t="s">
        <v>13</v>
      </c>
      <c r="C8" s="104"/>
      <c r="D8" s="80"/>
      <c r="E8" s="109" t="s">
        <v>210</v>
      </c>
      <c r="F8" s="110"/>
      <c r="G8" s="110"/>
      <c r="H8" s="110"/>
      <c r="I8" s="111"/>
      <c r="J8" s="80"/>
    </row>
    <row r="9" spans="1:10" ht="23.15" customHeight="1" thickBot="1" x14ac:dyDescent="0.35">
      <c r="B9" s="124" t="s">
        <v>63</v>
      </c>
      <c r="C9" s="125"/>
      <c r="D9" s="80"/>
      <c r="E9" s="99" t="s">
        <v>210</v>
      </c>
      <c r="F9" s="100"/>
      <c r="G9" s="100"/>
      <c r="H9" s="100"/>
      <c r="I9" s="101"/>
      <c r="J9" s="80"/>
    </row>
    <row r="10" spans="1:10" ht="15.75" customHeight="1" thickBot="1" x14ac:dyDescent="0.35">
      <c r="B10" s="4"/>
      <c r="C10" s="88"/>
      <c r="D10" s="94"/>
      <c r="E10" s="133"/>
      <c r="F10" s="133"/>
      <c r="G10" s="133"/>
      <c r="H10" s="133"/>
      <c r="I10" s="133"/>
      <c r="J10" s="80"/>
    </row>
    <row r="11" spans="1:10" ht="41.15" customHeight="1" thickBot="1" x14ac:dyDescent="0.35">
      <c r="A11" s="5" t="s">
        <v>118</v>
      </c>
      <c r="B11" s="119" t="s">
        <v>3</v>
      </c>
      <c r="C11" s="126"/>
      <c r="D11" s="80"/>
      <c r="E11" s="22" t="s">
        <v>4</v>
      </c>
      <c r="F11" s="23" t="s">
        <v>14</v>
      </c>
      <c r="G11" s="29" t="s">
        <v>76</v>
      </c>
      <c r="H11" s="22" t="s">
        <v>70</v>
      </c>
      <c r="I11" s="23" t="s">
        <v>62</v>
      </c>
      <c r="J11" s="80"/>
    </row>
    <row r="12" spans="1:10" ht="21" customHeight="1" thickBot="1" x14ac:dyDescent="0.35">
      <c r="A12" s="6" t="s">
        <v>164</v>
      </c>
      <c r="B12" s="121" t="s">
        <v>162</v>
      </c>
      <c r="C12" s="122"/>
      <c r="D12" s="80"/>
      <c r="E12" s="6" t="s">
        <v>5</v>
      </c>
      <c r="F12" s="56">
        <f>Prisjustering!P5</f>
        <v>65584.838000000003</v>
      </c>
      <c r="G12" s="33"/>
      <c r="H12" s="49" t="s">
        <v>247</v>
      </c>
      <c r="I12" s="45">
        <v>43212104</v>
      </c>
      <c r="J12" s="80"/>
    </row>
    <row r="13" spans="1:10" ht="20.149999999999999" customHeight="1" thickBot="1" x14ac:dyDescent="0.35">
      <c r="A13" s="14" t="s">
        <v>165</v>
      </c>
      <c r="B13" s="118" t="s">
        <v>45</v>
      </c>
      <c r="C13" s="75" t="s">
        <v>79</v>
      </c>
      <c r="D13" s="80"/>
      <c r="E13" s="14" t="s">
        <v>5</v>
      </c>
      <c r="F13" s="56">
        <f>Prisjustering!P6</f>
        <v>129664.64000000001</v>
      </c>
      <c r="G13" s="51"/>
      <c r="H13" s="48" t="s">
        <v>221</v>
      </c>
      <c r="I13" s="47">
        <v>43212104</v>
      </c>
      <c r="J13" s="80"/>
    </row>
    <row r="14" spans="1:10" ht="23.15" customHeight="1" thickBot="1" x14ac:dyDescent="0.35">
      <c r="A14" s="9" t="s">
        <v>166</v>
      </c>
      <c r="B14" s="117"/>
      <c r="C14" s="8" t="s">
        <v>94</v>
      </c>
      <c r="D14" s="80"/>
      <c r="E14" s="9" t="s">
        <v>5</v>
      </c>
      <c r="F14" s="56">
        <f>Prisjustering!P7</f>
        <v>291.74544000000003</v>
      </c>
      <c r="G14" s="53"/>
      <c r="H14" s="43" t="s">
        <v>212</v>
      </c>
      <c r="I14" s="43">
        <v>43233410</v>
      </c>
      <c r="J14" s="80"/>
    </row>
    <row r="15" spans="1:10" ht="17.5" customHeight="1" thickBot="1" x14ac:dyDescent="0.35">
      <c r="A15" s="9" t="s">
        <v>167</v>
      </c>
      <c r="B15" s="117"/>
      <c r="C15" s="8" t="s">
        <v>95</v>
      </c>
      <c r="D15" s="80"/>
      <c r="E15" s="9" t="s">
        <v>5</v>
      </c>
      <c r="F15" s="56">
        <f>Prisjustering!P8</f>
        <v>291.74544000000003</v>
      </c>
      <c r="G15" s="37"/>
      <c r="H15" s="43" t="s">
        <v>212</v>
      </c>
      <c r="I15" s="43">
        <v>43233410</v>
      </c>
      <c r="J15" s="80"/>
    </row>
    <row r="16" spans="1:10" ht="42.75" customHeight="1" thickBot="1" x14ac:dyDescent="0.35">
      <c r="A16" s="9" t="s">
        <v>168</v>
      </c>
      <c r="B16" s="117"/>
      <c r="C16" s="8" t="s">
        <v>82</v>
      </c>
      <c r="D16" s="80"/>
      <c r="E16" s="9" t="s">
        <v>5</v>
      </c>
      <c r="F16" s="56">
        <f>Prisjustering!P9</f>
        <v>291.74544000000003</v>
      </c>
      <c r="G16" s="53"/>
      <c r="H16" s="47" t="s">
        <v>212</v>
      </c>
      <c r="I16" s="47">
        <v>43233410</v>
      </c>
      <c r="J16" s="80"/>
    </row>
    <row r="17" spans="1:11" ht="29.25" customHeight="1" thickBot="1" x14ac:dyDescent="0.35">
      <c r="A17" s="15" t="s">
        <v>169</v>
      </c>
      <c r="B17" s="117"/>
      <c r="C17" s="8" t="s">
        <v>97</v>
      </c>
      <c r="D17" s="80"/>
      <c r="E17" s="9" t="s">
        <v>5</v>
      </c>
      <c r="F17" s="56">
        <f>Prisjustering!P10</f>
        <v>29811.290000000005</v>
      </c>
      <c r="G17" s="37"/>
      <c r="H17" s="47" t="s">
        <v>248</v>
      </c>
      <c r="I17" s="47">
        <v>43211711</v>
      </c>
      <c r="J17" s="80"/>
    </row>
    <row r="18" spans="1:11" ht="20.149999999999999" customHeight="1" thickBot="1" x14ac:dyDescent="0.35">
      <c r="A18" s="11" t="s">
        <v>170</v>
      </c>
      <c r="B18" s="117"/>
      <c r="C18" s="11" t="s">
        <v>98</v>
      </c>
      <c r="D18" s="80"/>
      <c r="E18" s="11" t="s">
        <v>5</v>
      </c>
      <c r="F18" s="56">
        <f>Prisjustering!P11</f>
        <v>0</v>
      </c>
      <c r="G18" s="52"/>
      <c r="H18" s="49" t="s">
        <v>213</v>
      </c>
      <c r="I18" s="46" t="s">
        <v>213</v>
      </c>
      <c r="J18" s="80"/>
    </row>
    <row r="19" spans="1:11" ht="39.65" customHeight="1" thickBot="1" x14ac:dyDescent="0.35">
      <c r="A19" s="17" t="s">
        <v>171</v>
      </c>
      <c r="B19" s="117"/>
      <c r="C19" s="7" t="s">
        <v>55</v>
      </c>
      <c r="D19" s="80"/>
      <c r="E19" s="17" t="s">
        <v>48</v>
      </c>
      <c r="F19" s="56">
        <f>Prisjustering!P12</f>
        <v>0</v>
      </c>
      <c r="G19" s="33"/>
      <c r="H19" s="57" t="s">
        <v>213</v>
      </c>
      <c r="I19" s="57" t="s">
        <v>213</v>
      </c>
      <c r="J19" s="80"/>
    </row>
    <row r="20" spans="1:11" ht="20.5" customHeight="1" thickBot="1" x14ac:dyDescent="0.35">
      <c r="A20" s="6" t="s">
        <v>172</v>
      </c>
      <c r="B20" s="117"/>
      <c r="C20" s="6" t="s">
        <v>6</v>
      </c>
      <c r="D20" s="80"/>
      <c r="E20" s="6" t="s">
        <v>5</v>
      </c>
      <c r="F20" s="56">
        <f>Prisjustering!P13</f>
        <v>0</v>
      </c>
      <c r="G20" s="33"/>
      <c r="H20" s="45" t="s">
        <v>213</v>
      </c>
      <c r="I20" s="50" t="s">
        <v>213</v>
      </c>
      <c r="J20" s="80"/>
    </row>
    <row r="21" spans="1:11" ht="32.15" customHeight="1" thickBot="1" x14ac:dyDescent="0.35">
      <c r="A21" s="14" t="s">
        <v>173</v>
      </c>
      <c r="B21" s="117"/>
      <c r="C21" s="75" t="s">
        <v>99</v>
      </c>
      <c r="D21" s="80"/>
      <c r="E21" s="12" t="s">
        <v>74</v>
      </c>
      <c r="F21" s="56">
        <f>Prisjustering!P14</f>
        <v>933.12232000000017</v>
      </c>
      <c r="G21" s="36"/>
      <c r="H21" s="48" t="s">
        <v>249</v>
      </c>
      <c r="I21" s="48">
        <v>44103116</v>
      </c>
      <c r="J21" s="80"/>
    </row>
    <row r="22" spans="1:11" ht="28.5" thickBot="1" x14ac:dyDescent="0.35">
      <c r="A22" s="8" t="s">
        <v>174</v>
      </c>
      <c r="B22" s="117"/>
      <c r="C22" s="9" t="s">
        <v>100</v>
      </c>
      <c r="D22" s="80"/>
      <c r="E22" s="15" t="s">
        <v>72</v>
      </c>
      <c r="F22" s="56">
        <f>Prisjustering!P15</f>
        <v>1866.2446400000003</v>
      </c>
      <c r="G22" s="37"/>
      <c r="H22" s="47" t="s">
        <v>249</v>
      </c>
      <c r="I22" s="47">
        <v>44103116</v>
      </c>
      <c r="J22" s="80"/>
    </row>
    <row r="23" spans="1:11" ht="33" customHeight="1" thickBot="1" x14ac:dyDescent="0.35">
      <c r="A23" s="11" t="s">
        <v>175</v>
      </c>
      <c r="B23" s="134"/>
      <c r="C23" s="83" t="s">
        <v>101</v>
      </c>
      <c r="D23" s="80"/>
      <c r="E23" s="11" t="s">
        <v>73</v>
      </c>
      <c r="F23" s="56">
        <f>Prisjustering!P16</f>
        <v>2799.3669600000003</v>
      </c>
      <c r="G23" s="52"/>
      <c r="H23" s="44" t="s">
        <v>249</v>
      </c>
      <c r="I23" s="49">
        <v>44103116</v>
      </c>
      <c r="J23" s="80"/>
    </row>
    <row r="24" spans="1:11" ht="16.399999999999999" customHeight="1" thickBot="1" x14ac:dyDescent="0.35">
      <c r="A24" s="15" t="s">
        <v>176</v>
      </c>
      <c r="B24" s="118" t="s">
        <v>58</v>
      </c>
      <c r="C24" s="92" t="s">
        <v>83</v>
      </c>
      <c r="D24" s="24"/>
      <c r="E24" s="8" t="s">
        <v>5</v>
      </c>
      <c r="F24" s="56">
        <f>Prisjustering!P17</f>
        <v>2344.3830000000003</v>
      </c>
      <c r="G24" s="70">
        <v>110.74</v>
      </c>
      <c r="H24" s="43" t="s">
        <v>250</v>
      </c>
      <c r="I24" s="48">
        <v>44103103</v>
      </c>
      <c r="J24" s="24"/>
      <c r="K24" s="86"/>
    </row>
    <row r="25" spans="1:11" ht="15.65" customHeight="1" thickBot="1" x14ac:dyDescent="0.35">
      <c r="A25" s="8" t="s">
        <v>177</v>
      </c>
      <c r="B25" s="117"/>
      <c r="C25" s="84" t="s">
        <v>104</v>
      </c>
      <c r="D25" s="24"/>
      <c r="E25" s="8" t="s">
        <v>5</v>
      </c>
      <c r="F25" s="56">
        <f>Prisjustering!P18</f>
        <v>2344.3830000000003</v>
      </c>
      <c r="G25" s="70">
        <v>110.74</v>
      </c>
      <c r="H25" s="43" t="s">
        <v>251</v>
      </c>
      <c r="I25" s="43">
        <v>44103103</v>
      </c>
      <c r="J25" s="24"/>
      <c r="K25" s="86"/>
    </row>
    <row r="26" spans="1:11" ht="15.65" customHeight="1" thickBot="1" x14ac:dyDescent="0.35">
      <c r="A26" s="8" t="s">
        <v>178</v>
      </c>
      <c r="B26" s="117"/>
      <c r="C26" s="73" t="s">
        <v>105</v>
      </c>
      <c r="D26" s="24"/>
      <c r="E26" s="8" t="s">
        <v>5</v>
      </c>
      <c r="F26" s="56">
        <f>Prisjustering!P19</f>
        <v>2344.3830000000003</v>
      </c>
      <c r="G26" s="70">
        <v>110.74</v>
      </c>
      <c r="H26" s="43" t="s">
        <v>252</v>
      </c>
      <c r="I26" s="43">
        <v>44103103</v>
      </c>
      <c r="J26" s="80"/>
    </row>
    <row r="27" spans="1:11" ht="15.65" customHeight="1" thickBot="1" x14ac:dyDescent="0.35">
      <c r="A27" s="9" t="s">
        <v>179</v>
      </c>
      <c r="B27" s="117"/>
      <c r="C27" s="84" t="s">
        <v>106</v>
      </c>
      <c r="D27" s="24"/>
      <c r="E27" s="8" t="s">
        <v>5</v>
      </c>
      <c r="F27" s="56">
        <f>Prisjustering!P20</f>
        <v>2344.3830000000003</v>
      </c>
      <c r="G27" s="70">
        <v>110.74</v>
      </c>
      <c r="H27" s="43" t="s">
        <v>253</v>
      </c>
      <c r="I27" s="43">
        <v>44103103</v>
      </c>
      <c r="J27" s="3"/>
      <c r="K27" s="86"/>
    </row>
    <row r="28" spans="1:11" ht="17.149999999999999" customHeight="1" thickBot="1" x14ac:dyDescent="0.35">
      <c r="A28" s="15" t="s">
        <v>180</v>
      </c>
      <c r="B28" s="117"/>
      <c r="C28" s="71" t="s">
        <v>84</v>
      </c>
      <c r="D28" s="24"/>
      <c r="E28" s="8" t="s">
        <v>5</v>
      </c>
      <c r="F28" s="56">
        <f>Prisjustering!P21</f>
        <v>4379.6547600000004</v>
      </c>
      <c r="G28" s="70">
        <v>234.9</v>
      </c>
      <c r="H28" s="43" t="s">
        <v>254</v>
      </c>
      <c r="I28" s="43">
        <v>44103103</v>
      </c>
      <c r="J28" s="80"/>
      <c r="K28" s="86"/>
    </row>
    <row r="29" spans="1:11" ht="17.5" customHeight="1" thickBot="1" x14ac:dyDescent="0.35">
      <c r="A29" s="8" t="s">
        <v>181</v>
      </c>
      <c r="B29" s="117"/>
      <c r="C29" s="73" t="s">
        <v>107</v>
      </c>
      <c r="D29" s="24"/>
      <c r="E29" s="8" t="s">
        <v>5</v>
      </c>
      <c r="F29" s="56">
        <f>Prisjustering!P22</f>
        <v>4379.6547600000004</v>
      </c>
      <c r="G29" s="70">
        <v>234.9</v>
      </c>
      <c r="H29" s="43" t="s">
        <v>255</v>
      </c>
      <c r="I29" s="43">
        <v>44103103</v>
      </c>
      <c r="J29" s="24"/>
      <c r="K29" s="86"/>
    </row>
    <row r="30" spans="1:11" ht="17.5" customHeight="1" thickBot="1" x14ac:dyDescent="0.35">
      <c r="A30" s="8" t="s">
        <v>182</v>
      </c>
      <c r="B30" s="117"/>
      <c r="C30" s="84" t="s">
        <v>108</v>
      </c>
      <c r="D30" s="24"/>
      <c r="E30" s="8" t="s">
        <v>5</v>
      </c>
      <c r="F30" s="56">
        <f>Prisjustering!P23</f>
        <v>4379.6547600000004</v>
      </c>
      <c r="G30" s="70">
        <v>234.9</v>
      </c>
      <c r="H30" s="43" t="s">
        <v>256</v>
      </c>
      <c r="I30" s="43">
        <v>44103103</v>
      </c>
      <c r="J30" s="24"/>
      <c r="K30" s="86"/>
    </row>
    <row r="31" spans="1:11" ht="23.15" customHeight="1" thickBot="1" x14ac:dyDescent="0.35">
      <c r="A31" s="11" t="s">
        <v>183</v>
      </c>
      <c r="B31" s="117"/>
      <c r="C31" s="72" t="s">
        <v>109</v>
      </c>
      <c r="D31" s="24"/>
      <c r="E31" s="11" t="s">
        <v>5</v>
      </c>
      <c r="F31" s="56">
        <f>Prisjustering!P24</f>
        <v>4379.6547600000004</v>
      </c>
      <c r="G31" s="70">
        <v>234.9</v>
      </c>
      <c r="H31" s="44" t="s">
        <v>257</v>
      </c>
      <c r="I31" s="49">
        <v>44103103</v>
      </c>
      <c r="J31" s="80"/>
    </row>
    <row r="32" spans="1:11" ht="32.15" customHeight="1" thickBot="1" x14ac:dyDescent="0.35">
      <c r="A32" s="12" t="s">
        <v>184</v>
      </c>
      <c r="B32" s="117"/>
      <c r="C32" s="92" t="s">
        <v>85</v>
      </c>
      <c r="D32" s="24"/>
      <c r="E32" s="12" t="s">
        <v>5</v>
      </c>
      <c r="F32" s="56">
        <f>Prisjustering!P25</f>
        <v>0</v>
      </c>
      <c r="G32" s="51"/>
      <c r="H32" s="48" t="s">
        <v>213</v>
      </c>
      <c r="I32" s="48" t="s">
        <v>213</v>
      </c>
      <c r="J32" s="80"/>
    </row>
    <row r="33" spans="1:11" ht="24.65" customHeight="1" thickBot="1" x14ac:dyDescent="0.35">
      <c r="A33" s="8" t="s">
        <v>185</v>
      </c>
      <c r="B33" s="117"/>
      <c r="C33" s="84" t="s">
        <v>86</v>
      </c>
      <c r="D33" s="24"/>
      <c r="E33" s="8" t="s">
        <v>5</v>
      </c>
      <c r="F33" s="56">
        <f>Prisjustering!P26</f>
        <v>4052.0200000000004</v>
      </c>
      <c r="G33" s="54"/>
      <c r="H33" s="49" t="s">
        <v>216</v>
      </c>
      <c r="I33" s="43">
        <v>44103110</v>
      </c>
      <c r="J33" s="24"/>
      <c r="K33" s="86"/>
    </row>
    <row r="34" spans="1:11" ht="26.5" customHeight="1" thickBot="1" x14ac:dyDescent="0.35">
      <c r="A34" s="8" t="s">
        <v>186</v>
      </c>
      <c r="B34" s="117"/>
      <c r="C34" s="71" t="s">
        <v>87</v>
      </c>
      <c r="D34" s="24"/>
      <c r="E34" s="8" t="s">
        <v>5</v>
      </c>
      <c r="F34" s="56">
        <f>Prisjustering!P27</f>
        <v>882.18264000000011</v>
      </c>
      <c r="G34" s="53"/>
      <c r="H34" s="49" t="s">
        <v>226</v>
      </c>
      <c r="I34" s="43">
        <v>44103120</v>
      </c>
      <c r="J34" s="24"/>
      <c r="K34" s="86"/>
    </row>
    <row r="35" spans="1:11" ht="22.4" customHeight="1" thickBot="1" x14ac:dyDescent="0.35">
      <c r="A35" s="11" t="s">
        <v>187</v>
      </c>
      <c r="B35" s="134"/>
      <c r="C35" s="72" t="s">
        <v>88</v>
      </c>
      <c r="D35" s="35"/>
      <c r="E35" s="8" t="s">
        <v>5</v>
      </c>
      <c r="F35" s="56">
        <f>Prisjustering!P28</f>
        <v>0</v>
      </c>
      <c r="G35" s="34"/>
      <c r="H35" s="49" t="s">
        <v>213</v>
      </c>
      <c r="I35" s="43" t="s">
        <v>213</v>
      </c>
      <c r="J35" s="35"/>
    </row>
    <row r="36" spans="1:11" x14ac:dyDescent="0.3">
      <c r="E36" s="13"/>
      <c r="F36" s="13"/>
      <c r="G36" s="13"/>
      <c r="H36" s="13"/>
      <c r="I36" s="13"/>
    </row>
  </sheetData>
  <sheetProtection algorithmName="SHA-512" hashValue="xqXqstxIjmfaYGG12AfpraTFbOA/yabxQ4YMhlNFQKt3a6fGFqAIfTB+5dLhAjEGtWoRc4HlTpZW0l49pY6qHg==" saltValue="FWFQsl2GoPyVyPP9nXyDxg==" spinCount="100000" sheet="1" objects="1" scenarios="1"/>
  <mergeCells count="19">
    <mergeCell ref="B2:C2"/>
    <mergeCell ref="B4:C4"/>
    <mergeCell ref="E4:I4"/>
    <mergeCell ref="B7:C7"/>
    <mergeCell ref="E3:I3"/>
    <mergeCell ref="B13:B23"/>
    <mergeCell ref="B24:B35"/>
    <mergeCell ref="B9:C9"/>
    <mergeCell ref="E5:I5"/>
    <mergeCell ref="B12:C12"/>
    <mergeCell ref="E7:I7"/>
    <mergeCell ref="B8:C8"/>
    <mergeCell ref="E8:I8"/>
    <mergeCell ref="B5:C5"/>
    <mergeCell ref="B6:C6"/>
    <mergeCell ref="E9:I9"/>
    <mergeCell ref="E10:I10"/>
    <mergeCell ref="B11:C11"/>
    <mergeCell ref="E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showGridLines="0" zoomScale="85" zoomScaleNormal="85" workbookViewId="0">
      <selection activeCell="G23" sqref="G23"/>
    </sheetView>
  </sheetViews>
  <sheetFormatPr defaultColWidth="0" defaultRowHeight="14" x14ac:dyDescent="0.3"/>
  <cols>
    <col min="1" max="1" width="8.453125" style="1" customWidth="1"/>
    <col min="2" max="2" width="30.1796875" style="1" customWidth="1"/>
    <col min="3" max="3" width="26.81640625" style="1" customWidth="1"/>
    <col min="4" max="4" width="2.1796875" style="1" customWidth="1"/>
    <col min="5" max="5" width="14.54296875" style="1" customWidth="1"/>
    <col min="6" max="6" width="17.54296875" style="1" customWidth="1"/>
    <col min="7" max="7" width="26.54296875" style="1" bestFit="1" customWidth="1"/>
    <col min="8" max="8" width="19.54296875" style="1" customWidth="1"/>
    <col min="9" max="10" width="2.1796875" style="1" customWidth="1"/>
    <col min="11" max="14" width="0" style="1" hidden="1" customWidth="1"/>
    <col min="15" max="16384" width="7.54296875" style="1" hidden="1"/>
  </cols>
  <sheetData>
    <row r="1" spans="1:10" ht="8.25" customHeight="1" x14ac:dyDescent="0.3"/>
    <row r="2" spans="1:10" ht="22.5" x14ac:dyDescent="0.45">
      <c r="B2" s="123" t="s">
        <v>188</v>
      </c>
      <c r="C2" s="123"/>
      <c r="D2" s="18"/>
      <c r="I2" s="18"/>
      <c r="J2" s="18"/>
    </row>
    <row r="3" spans="1:10" ht="23" thickBot="1" x14ac:dyDescent="0.5">
      <c r="J3" s="18"/>
    </row>
    <row r="4" spans="1:10" ht="30.65" customHeight="1" thickBot="1" x14ac:dyDescent="0.5">
      <c r="A4" s="20" t="s">
        <v>118</v>
      </c>
      <c r="B4" s="119" t="s">
        <v>3</v>
      </c>
      <c r="C4" s="126"/>
      <c r="D4" s="138"/>
      <c r="E4" s="21" t="s">
        <v>4</v>
      </c>
      <c r="F4" s="21" t="s">
        <v>14</v>
      </c>
      <c r="G4" s="22" t="s">
        <v>70</v>
      </c>
      <c r="H4" s="22" t="s">
        <v>62</v>
      </c>
      <c r="I4" s="135"/>
      <c r="J4" s="18"/>
    </row>
    <row r="5" spans="1:10" ht="20.149999999999999" customHeight="1" x14ac:dyDescent="0.45">
      <c r="A5" s="8" t="s">
        <v>193</v>
      </c>
      <c r="B5" s="143" t="s">
        <v>49</v>
      </c>
      <c r="C5" s="144"/>
      <c r="D5" s="139"/>
      <c r="E5" s="8" t="s">
        <v>12</v>
      </c>
      <c r="F5" s="63">
        <v>1590</v>
      </c>
      <c r="G5" s="58" t="s">
        <v>258</v>
      </c>
      <c r="H5" s="58">
        <v>81112306</v>
      </c>
      <c r="I5" s="136"/>
      <c r="J5" s="18"/>
    </row>
    <row r="6" spans="1:10" ht="30" customHeight="1" x14ac:dyDescent="0.45">
      <c r="A6" s="8" t="s">
        <v>194</v>
      </c>
      <c r="B6" s="145" t="s">
        <v>68</v>
      </c>
      <c r="C6" s="146"/>
      <c r="D6" s="139"/>
      <c r="E6" s="8" t="s">
        <v>12</v>
      </c>
      <c r="F6" s="64">
        <v>990</v>
      </c>
      <c r="G6" s="59" t="s">
        <v>259</v>
      </c>
      <c r="H6" s="59">
        <v>81112306</v>
      </c>
      <c r="I6" s="136"/>
      <c r="J6" s="18"/>
    </row>
    <row r="7" spans="1:10" ht="31.4" customHeight="1" x14ac:dyDescent="0.45">
      <c r="A7" s="8" t="s">
        <v>195</v>
      </c>
      <c r="B7" s="145" t="s">
        <v>50</v>
      </c>
      <c r="C7" s="146"/>
      <c r="D7" s="139"/>
      <c r="E7" s="8" t="s">
        <v>5</v>
      </c>
      <c r="F7" s="64">
        <v>2200</v>
      </c>
      <c r="G7" s="59" t="s">
        <v>260</v>
      </c>
      <c r="H7" s="59">
        <v>81112306</v>
      </c>
      <c r="I7" s="136"/>
      <c r="J7" s="18"/>
    </row>
    <row r="8" spans="1:10" ht="27.65" customHeight="1" x14ac:dyDescent="0.45">
      <c r="A8" s="8" t="s">
        <v>196</v>
      </c>
      <c r="B8" s="145" t="s">
        <v>77</v>
      </c>
      <c r="C8" s="146"/>
      <c r="D8" s="139"/>
      <c r="E8" s="8" t="s">
        <v>12</v>
      </c>
      <c r="F8" s="64">
        <v>700</v>
      </c>
      <c r="G8" s="59" t="s">
        <v>261</v>
      </c>
      <c r="H8" s="59">
        <v>81112306</v>
      </c>
      <c r="I8" s="136"/>
      <c r="J8" s="18"/>
    </row>
    <row r="9" spans="1:10" ht="22.4" customHeight="1" x14ac:dyDescent="0.45">
      <c r="A9" s="8" t="s">
        <v>197</v>
      </c>
      <c r="B9" s="141" t="s">
        <v>46</v>
      </c>
      <c r="C9" s="10" t="s">
        <v>189</v>
      </c>
      <c r="D9" s="139"/>
      <c r="E9" s="9" t="s">
        <v>5</v>
      </c>
      <c r="F9" s="63">
        <v>275</v>
      </c>
      <c r="G9" s="58" t="s">
        <v>262</v>
      </c>
      <c r="H9" s="58">
        <v>81112306</v>
      </c>
      <c r="I9" s="136"/>
      <c r="J9" s="18"/>
    </row>
    <row r="10" spans="1:10" ht="22.4" customHeight="1" x14ac:dyDescent="0.45">
      <c r="A10" s="9" t="s">
        <v>198</v>
      </c>
      <c r="B10" s="142"/>
      <c r="C10" s="10" t="s">
        <v>190</v>
      </c>
      <c r="D10" s="139"/>
      <c r="E10" s="9" t="s">
        <v>5</v>
      </c>
      <c r="F10" s="65">
        <v>275</v>
      </c>
      <c r="G10" s="60" t="s">
        <v>262</v>
      </c>
      <c r="H10" s="60">
        <v>81112306</v>
      </c>
      <c r="I10" s="136"/>
      <c r="J10" s="18"/>
    </row>
    <row r="11" spans="1:10" ht="23.15" customHeight="1" x14ac:dyDescent="0.45">
      <c r="A11" s="8" t="s">
        <v>199</v>
      </c>
      <c r="B11" s="141" t="s">
        <v>47</v>
      </c>
      <c r="C11" s="10" t="s">
        <v>189</v>
      </c>
      <c r="D11" s="139"/>
      <c r="E11" s="8" t="s">
        <v>5</v>
      </c>
      <c r="F11" s="63">
        <v>5000</v>
      </c>
      <c r="G11" s="58" t="s">
        <v>263</v>
      </c>
      <c r="H11" s="58">
        <v>81112306</v>
      </c>
      <c r="I11" s="136"/>
      <c r="J11" s="18"/>
    </row>
    <row r="12" spans="1:10" ht="26.5" customHeight="1" x14ac:dyDescent="0.45">
      <c r="A12" s="8" t="s">
        <v>200</v>
      </c>
      <c r="B12" s="142"/>
      <c r="C12" s="10" t="s">
        <v>190</v>
      </c>
      <c r="D12" s="139"/>
      <c r="E12" s="8" t="s">
        <v>5</v>
      </c>
      <c r="F12" s="63">
        <v>2000</v>
      </c>
      <c r="G12" s="58" t="s">
        <v>264</v>
      </c>
      <c r="H12" s="58">
        <v>81112306</v>
      </c>
      <c r="I12" s="136"/>
      <c r="J12" s="18"/>
    </row>
    <row r="13" spans="1:10" ht="21" customHeight="1" x14ac:dyDescent="0.45">
      <c r="A13" s="8" t="s">
        <v>201</v>
      </c>
      <c r="B13" s="141" t="s">
        <v>64</v>
      </c>
      <c r="C13" s="10" t="s">
        <v>189</v>
      </c>
      <c r="D13" s="139"/>
      <c r="E13" s="8" t="s">
        <v>5</v>
      </c>
      <c r="F13" s="63">
        <v>5000</v>
      </c>
      <c r="G13" s="58" t="s">
        <v>263</v>
      </c>
      <c r="H13" s="58">
        <v>81112306</v>
      </c>
      <c r="I13" s="136"/>
      <c r="J13" s="18"/>
    </row>
    <row r="14" spans="1:10" ht="26.5" customHeight="1" x14ac:dyDescent="0.45">
      <c r="A14" s="9" t="s">
        <v>202</v>
      </c>
      <c r="B14" s="117"/>
      <c r="C14" s="10" t="s">
        <v>190</v>
      </c>
      <c r="D14" s="139"/>
      <c r="E14" s="8" t="s">
        <v>5</v>
      </c>
      <c r="F14" s="64">
        <v>2000</v>
      </c>
      <c r="G14" s="59" t="s">
        <v>264</v>
      </c>
      <c r="H14" s="59">
        <v>81112306</v>
      </c>
      <c r="I14" s="136"/>
      <c r="J14" s="18"/>
    </row>
    <row r="15" spans="1:10" ht="21" customHeight="1" x14ac:dyDescent="0.45">
      <c r="A15" s="25" t="s">
        <v>203</v>
      </c>
      <c r="B15" s="141" t="s">
        <v>71</v>
      </c>
      <c r="C15" s="10" t="s">
        <v>191</v>
      </c>
      <c r="D15" s="139"/>
      <c r="E15" s="30" t="s">
        <v>5</v>
      </c>
      <c r="F15" s="63">
        <v>3000</v>
      </c>
      <c r="G15" s="61" t="s">
        <v>265</v>
      </c>
      <c r="H15" s="58">
        <v>78101801</v>
      </c>
      <c r="I15" s="136"/>
      <c r="J15" s="18"/>
    </row>
    <row r="16" spans="1:10" ht="23.15" customHeight="1" thickBot="1" x14ac:dyDescent="0.5">
      <c r="A16" s="19" t="s">
        <v>204</v>
      </c>
      <c r="B16" s="134"/>
      <c r="C16" s="16" t="s">
        <v>192</v>
      </c>
      <c r="D16" s="140"/>
      <c r="E16" s="11" t="s">
        <v>5</v>
      </c>
      <c r="F16" s="66">
        <v>5000</v>
      </c>
      <c r="G16" s="62" t="s">
        <v>266</v>
      </c>
      <c r="H16" s="62">
        <v>78101802</v>
      </c>
      <c r="I16" s="137"/>
      <c r="J16" s="18"/>
    </row>
    <row r="17" spans="1:10" ht="22.5" x14ac:dyDescent="0.45">
      <c r="A17" s="13"/>
      <c r="B17" s="13"/>
      <c r="C17" s="13"/>
      <c r="D17" s="13"/>
      <c r="E17" s="13"/>
      <c r="F17" s="13"/>
      <c r="G17" s="13"/>
      <c r="H17" s="13"/>
      <c r="I17" s="13"/>
      <c r="J17" s="18"/>
    </row>
    <row r="20" spans="1:10" ht="22.5" x14ac:dyDescent="0.45">
      <c r="H20" s="18"/>
      <c r="I20" s="18"/>
    </row>
    <row r="21" spans="1:10" ht="22.5" x14ac:dyDescent="0.45">
      <c r="C21" s="85"/>
      <c r="H21" s="18"/>
    </row>
  </sheetData>
  <sheetProtection algorithmName="SHA-512" hashValue="yMwV0D1pD0lNr1W91SpdQ0iqFsIpRtQpkbTvAjkcxdi6u27Q+wr4wUMD9FNT47tHNIJ4zQRzKmfuSJup+GbTdw==" saltValue="YN5CesONUaM3A2bxy8epCA==" spinCount="100000" sheet="1" objects="1" scenarios="1"/>
  <mergeCells count="12">
    <mergeCell ref="I4:I16"/>
    <mergeCell ref="D4:D16"/>
    <mergeCell ref="B2:C2"/>
    <mergeCell ref="B9:B10"/>
    <mergeCell ref="B11:B12"/>
    <mergeCell ref="B13:B14"/>
    <mergeCell ref="B15:B16"/>
    <mergeCell ref="B4:C4"/>
    <mergeCell ref="B5:C5"/>
    <mergeCell ref="B6:C6"/>
    <mergeCell ref="B7:C7"/>
    <mergeCell ref="B8:C8"/>
  </mergeCells>
  <conditionalFormatting sqref="F5:H16">
    <cfRule type="cellIs" dxfId="0" priority="1" operator="greaterThan">
      <formula>0</formula>
    </cfRule>
  </conditionalFormatting>
  <pageMargins left="0.7" right="0.7" top="0.75" bottom="0.75" header="0.3" footer="0.3"/>
  <pageSetup paperSize="9" scale="40" orientation="portrait" r:id="rId1"/>
  <colBreaks count="1" manualBreakCount="1">
    <brk id="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89494-3545-4AE0-9A88-5B08319A8494}">
  <dimension ref="E1:P28"/>
  <sheetViews>
    <sheetView workbookViewId="0">
      <selection activeCell="J2" sqref="J2"/>
    </sheetView>
  </sheetViews>
  <sheetFormatPr defaultRowHeight="14.5" x14ac:dyDescent="0.35"/>
  <sheetData>
    <row r="1" spans="5:16" x14ac:dyDescent="0.35">
      <c r="G1" t="s">
        <v>273</v>
      </c>
      <c r="H1" s="97">
        <v>0.124</v>
      </c>
    </row>
    <row r="4" spans="5:16" x14ac:dyDescent="0.35">
      <c r="E4" t="s">
        <v>267</v>
      </c>
      <c r="G4" t="s">
        <v>268</v>
      </c>
      <c r="H4" s="96"/>
      <c r="I4" t="s">
        <v>269</v>
      </c>
      <c r="K4" t="s">
        <v>270</v>
      </c>
      <c r="M4" t="s">
        <v>271</v>
      </c>
      <c r="O4" t="s">
        <v>272</v>
      </c>
    </row>
    <row r="5" spans="5:16" x14ac:dyDescent="0.35">
      <c r="E5">
        <v>16974.400000000001</v>
      </c>
      <c r="F5" s="98">
        <f>E5*(1+$H$1)</f>
        <v>19079.225600000005</v>
      </c>
      <c r="G5">
        <v>32887.9</v>
      </c>
      <c r="H5" s="98">
        <f>G5*(1+$H$1)</f>
        <v>36965.999600000003</v>
      </c>
      <c r="I5">
        <v>12200.35</v>
      </c>
      <c r="J5" s="98">
        <f>I5*(1+$H$1)</f>
        <v>13713.193400000002</v>
      </c>
      <c r="K5">
        <v>12200.35</v>
      </c>
      <c r="L5" s="98">
        <f>K5*(1+$H$1)</f>
        <v>13713.193400000002</v>
      </c>
      <c r="M5">
        <v>30766.100000000002</v>
      </c>
      <c r="N5" s="98">
        <f>M5*(1+$H$1)</f>
        <v>34581.096400000009</v>
      </c>
      <c r="O5">
        <v>58349.5</v>
      </c>
      <c r="P5" s="98">
        <f>O5*(1+$H$1)</f>
        <v>65584.838000000003</v>
      </c>
    </row>
    <row r="6" spans="5:16" x14ac:dyDescent="0.35">
      <c r="E6">
        <v>259.56</v>
      </c>
      <c r="F6" s="98">
        <f t="shared" ref="F6:F15" si="0">E6*(1+$H$1)</f>
        <v>291.74544000000003</v>
      </c>
      <c r="G6">
        <v>115360</v>
      </c>
      <c r="H6" s="98">
        <f t="shared" ref="H6:H19" si="1">G6*(1+$H$1)</f>
        <v>129664.64000000001</v>
      </c>
      <c r="I6">
        <v>259.56</v>
      </c>
      <c r="J6" s="98">
        <f t="shared" ref="J6:J22" si="2">I6*(1+$H$1)</f>
        <v>291.74544000000003</v>
      </c>
      <c r="K6">
        <v>259.56</v>
      </c>
      <c r="L6" s="98">
        <f t="shared" ref="L6:L23" si="3">K6*(1+$H$1)</f>
        <v>291.74544000000003</v>
      </c>
      <c r="M6">
        <v>115360</v>
      </c>
      <c r="N6" s="98">
        <f t="shared" ref="N6:N25" si="4">M6*(1+$H$1)</f>
        <v>129664.64000000001</v>
      </c>
      <c r="O6">
        <v>115360</v>
      </c>
      <c r="P6" s="98">
        <f t="shared" ref="P6:P28" si="5">O6*(1+$H$1)</f>
        <v>129664.64000000001</v>
      </c>
    </row>
    <row r="7" spans="5:16" x14ac:dyDescent="0.35">
      <c r="E7">
        <v>259.56</v>
      </c>
      <c r="F7" s="98">
        <f t="shared" si="0"/>
        <v>291.74544000000003</v>
      </c>
      <c r="G7">
        <v>259.56</v>
      </c>
      <c r="H7" s="98">
        <f t="shared" si="1"/>
        <v>291.74544000000003</v>
      </c>
      <c r="I7">
        <v>259.56</v>
      </c>
      <c r="J7" s="98">
        <f t="shared" si="2"/>
        <v>291.74544000000003</v>
      </c>
      <c r="K7">
        <v>259.56</v>
      </c>
      <c r="L7" s="98">
        <f t="shared" si="3"/>
        <v>291.74544000000003</v>
      </c>
      <c r="M7">
        <v>259.56</v>
      </c>
      <c r="N7" s="98">
        <f t="shared" si="4"/>
        <v>291.74544000000003</v>
      </c>
      <c r="O7">
        <v>259.56</v>
      </c>
      <c r="P7" s="98">
        <f t="shared" si="5"/>
        <v>291.74544000000003</v>
      </c>
    </row>
    <row r="8" spans="5:16" x14ac:dyDescent="0.35">
      <c r="E8">
        <v>259.56</v>
      </c>
      <c r="F8" s="98">
        <f t="shared" si="0"/>
        <v>291.74544000000003</v>
      </c>
      <c r="G8">
        <v>259.56</v>
      </c>
      <c r="H8" s="98">
        <f t="shared" si="1"/>
        <v>291.74544000000003</v>
      </c>
      <c r="I8">
        <v>259.56</v>
      </c>
      <c r="J8" s="98">
        <f t="shared" si="2"/>
        <v>291.74544000000003</v>
      </c>
      <c r="K8">
        <v>259.56</v>
      </c>
      <c r="L8" s="98">
        <f t="shared" si="3"/>
        <v>291.74544000000003</v>
      </c>
      <c r="M8">
        <v>259.56</v>
      </c>
      <c r="N8" s="98">
        <f t="shared" si="4"/>
        <v>291.74544000000003</v>
      </c>
      <c r="O8">
        <v>259.56</v>
      </c>
      <c r="P8" s="98">
        <f t="shared" si="5"/>
        <v>291.74544000000003</v>
      </c>
    </row>
    <row r="9" spans="5:16" x14ac:dyDescent="0.35">
      <c r="E9">
        <v>0</v>
      </c>
      <c r="F9" s="98">
        <f t="shared" si="0"/>
        <v>0</v>
      </c>
      <c r="G9">
        <v>259.56</v>
      </c>
      <c r="H9" s="98">
        <f t="shared" si="1"/>
        <v>291.74544000000003</v>
      </c>
      <c r="I9">
        <v>0</v>
      </c>
      <c r="J9" s="98">
        <f t="shared" si="2"/>
        <v>0</v>
      </c>
      <c r="K9">
        <v>26522.5</v>
      </c>
      <c r="L9" s="98">
        <f t="shared" si="3"/>
        <v>29811.290000000005</v>
      </c>
      <c r="M9">
        <v>259.56</v>
      </c>
      <c r="N9" s="98">
        <f t="shared" si="4"/>
        <v>291.74544000000003</v>
      </c>
      <c r="O9">
        <v>259.56</v>
      </c>
      <c r="P9" s="98">
        <f t="shared" si="5"/>
        <v>291.74544000000003</v>
      </c>
    </row>
    <row r="10" spans="5:16" x14ac:dyDescent="0.35">
      <c r="E10">
        <v>567.53</v>
      </c>
      <c r="F10" s="98">
        <f t="shared" si="0"/>
        <v>637.90372000000002</v>
      </c>
      <c r="G10">
        <v>26522.5</v>
      </c>
      <c r="H10" s="98">
        <f t="shared" si="1"/>
        <v>29811.290000000005</v>
      </c>
      <c r="I10">
        <v>0</v>
      </c>
      <c r="J10" s="98">
        <f t="shared" si="2"/>
        <v>0</v>
      </c>
      <c r="K10">
        <v>0</v>
      </c>
      <c r="L10" s="98">
        <f t="shared" si="3"/>
        <v>0</v>
      </c>
      <c r="M10">
        <v>26522.5</v>
      </c>
      <c r="N10" s="98">
        <f t="shared" si="4"/>
        <v>29811.290000000005</v>
      </c>
      <c r="O10">
        <v>26522.5</v>
      </c>
      <c r="P10" s="98">
        <f t="shared" si="5"/>
        <v>29811.290000000005</v>
      </c>
    </row>
    <row r="11" spans="5:16" x14ac:dyDescent="0.35">
      <c r="E11">
        <v>1062.96</v>
      </c>
      <c r="F11" s="98">
        <f t="shared" si="0"/>
        <v>1194.7670400000002</v>
      </c>
      <c r="G11">
        <v>0</v>
      </c>
      <c r="H11" s="98">
        <f t="shared" si="1"/>
        <v>0</v>
      </c>
      <c r="I11">
        <v>567.53</v>
      </c>
      <c r="J11" s="98">
        <f t="shared" si="2"/>
        <v>637.90372000000002</v>
      </c>
      <c r="K11">
        <v>0</v>
      </c>
      <c r="L11" s="98">
        <f t="shared" si="3"/>
        <v>0</v>
      </c>
      <c r="M11">
        <v>0</v>
      </c>
      <c r="N11" s="98">
        <f t="shared" si="4"/>
        <v>0</v>
      </c>
      <c r="O11">
        <v>0</v>
      </c>
      <c r="P11" s="98">
        <f t="shared" si="5"/>
        <v>0</v>
      </c>
    </row>
    <row r="12" spans="5:16" x14ac:dyDescent="0.35">
      <c r="E12">
        <v>0</v>
      </c>
      <c r="F12" s="98">
        <f t="shared" si="0"/>
        <v>0</v>
      </c>
      <c r="G12">
        <v>0</v>
      </c>
      <c r="H12" s="98">
        <f t="shared" si="1"/>
        <v>0</v>
      </c>
      <c r="I12">
        <v>567.53</v>
      </c>
      <c r="J12" s="98">
        <f t="shared" si="2"/>
        <v>637.90372000000002</v>
      </c>
      <c r="K12">
        <v>567.53</v>
      </c>
      <c r="L12" s="98">
        <f t="shared" si="3"/>
        <v>637.90372000000002</v>
      </c>
      <c r="M12">
        <v>0</v>
      </c>
      <c r="N12" s="98">
        <f t="shared" si="4"/>
        <v>0</v>
      </c>
      <c r="O12">
        <v>0</v>
      </c>
      <c r="P12" s="98">
        <f t="shared" si="5"/>
        <v>0</v>
      </c>
    </row>
    <row r="13" spans="5:16" x14ac:dyDescent="0.35">
      <c r="E13">
        <v>3605</v>
      </c>
      <c r="F13" s="98">
        <f t="shared" si="0"/>
        <v>4052.0200000000004</v>
      </c>
      <c r="G13">
        <v>721</v>
      </c>
      <c r="H13" s="98">
        <f t="shared" si="1"/>
        <v>810.40400000000011</v>
      </c>
      <c r="I13">
        <v>567.53</v>
      </c>
      <c r="J13" s="98">
        <f t="shared" si="2"/>
        <v>637.90372000000002</v>
      </c>
      <c r="K13">
        <v>567.53</v>
      </c>
      <c r="L13" s="98">
        <f t="shared" si="3"/>
        <v>637.90372000000002</v>
      </c>
      <c r="M13">
        <v>0</v>
      </c>
      <c r="N13" s="98">
        <f t="shared" si="4"/>
        <v>0</v>
      </c>
      <c r="O13">
        <v>0</v>
      </c>
      <c r="P13" s="98">
        <f t="shared" si="5"/>
        <v>0</v>
      </c>
    </row>
    <row r="14" spans="5:16" x14ac:dyDescent="0.35">
      <c r="E14">
        <v>587.1</v>
      </c>
      <c r="F14" s="98">
        <f t="shared" si="0"/>
        <v>659.9004000000001</v>
      </c>
      <c r="G14">
        <v>1148.45</v>
      </c>
      <c r="H14" s="98">
        <f t="shared" si="1"/>
        <v>1290.8578000000002</v>
      </c>
      <c r="I14">
        <v>567.53</v>
      </c>
      <c r="J14" s="98">
        <f t="shared" si="2"/>
        <v>637.90372000000002</v>
      </c>
      <c r="K14">
        <v>567.53</v>
      </c>
      <c r="L14" s="98">
        <f t="shared" si="3"/>
        <v>637.90372000000002</v>
      </c>
      <c r="M14">
        <v>1148.45</v>
      </c>
      <c r="N14" s="98">
        <f t="shared" si="4"/>
        <v>1290.8578000000002</v>
      </c>
      <c r="O14">
        <v>830.18000000000006</v>
      </c>
      <c r="P14" s="98">
        <f t="shared" si="5"/>
        <v>933.12232000000017</v>
      </c>
    </row>
    <row r="15" spans="5:16" x14ac:dyDescent="0.35">
      <c r="E15">
        <v>0</v>
      </c>
      <c r="F15" s="98">
        <f t="shared" si="0"/>
        <v>0</v>
      </c>
      <c r="G15">
        <v>2143.4299999999998</v>
      </c>
      <c r="H15" s="98">
        <f t="shared" si="1"/>
        <v>2409.2153200000002</v>
      </c>
      <c r="I15">
        <v>1062.96</v>
      </c>
      <c r="J15" s="98">
        <f t="shared" si="2"/>
        <v>1194.7670400000002</v>
      </c>
      <c r="K15">
        <v>567.53</v>
      </c>
      <c r="L15" s="98">
        <f t="shared" si="3"/>
        <v>637.90372000000002</v>
      </c>
      <c r="M15">
        <v>1148.45</v>
      </c>
      <c r="N15" s="98">
        <f t="shared" si="4"/>
        <v>1290.8578000000002</v>
      </c>
      <c r="O15">
        <v>1660.3600000000001</v>
      </c>
      <c r="P15" s="98">
        <f t="shared" si="5"/>
        <v>1866.2446400000003</v>
      </c>
    </row>
    <row r="16" spans="5:16" x14ac:dyDescent="0.35">
      <c r="G16">
        <v>0</v>
      </c>
      <c r="H16" s="98">
        <f t="shared" si="1"/>
        <v>0</v>
      </c>
      <c r="I16">
        <v>1062.96</v>
      </c>
      <c r="J16" s="98">
        <f t="shared" si="2"/>
        <v>1194.7670400000002</v>
      </c>
      <c r="K16">
        <v>1062.96</v>
      </c>
      <c r="L16" s="98">
        <f t="shared" si="3"/>
        <v>1194.7670400000002</v>
      </c>
      <c r="M16">
        <v>1148.45</v>
      </c>
      <c r="N16" s="98">
        <f t="shared" si="4"/>
        <v>1290.8578000000002</v>
      </c>
      <c r="O16">
        <v>2490.54</v>
      </c>
      <c r="P16" s="98">
        <f t="shared" si="5"/>
        <v>2799.3669600000003</v>
      </c>
    </row>
    <row r="17" spans="7:16" x14ac:dyDescent="0.35">
      <c r="G17">
        <v>3605</v>
      </c>
      <c r="H17" s="98">
        <f t="shared" si="1"/>
        <v>4052.0200000000004</v>
      </c>
      <c r="I17">
        <v>1062.96</v>
      </c>
      <c r="J17" s="98">
        <f t="shared" si="2"/>
        <v>1194.7670400000002</v>
      </c>
      <c r="K17">
        <v>1062.96</v>
      </c>
      <c r="L17" s="98">
        <f t="shared" si="3"/>
        <v>1194.7670400000002</v>
      </c>
      <c r="M17">
        <v>1148.45</v>
      </c>
      <c r="N17" s="98">
        <f t="shared" si="4"/>
        <v>1290.8578000000002</v>
      </c>
      <c r="O17">
        <v>2085.75</v>
      </c>
      <c r="P17" s="98">
        <f t="shared" si="5"/>
        <v>2344.3830000000003</v>
      </c>
    </row>
    <row r="18" spans="7:16" x14ac:dyDescent="0.35">
      <c r="G18">
        <v>587.1</v>
      </c>
      <c r="H18" s="98">
        <f t="shared" si="1"/>
        <v>659.9004000000001</v>
      </c>
      <c r="I18">
        <v>1062.96</v>
      </c>
      <c r="J18" s="98">
        <f t="shared" si="2"/>
        <v>1194.7670400000002</v>
      </c>
      <c r="K18">
        <v>1062.96</v>
      </c>
      <c r="L18" s="98">
        <f t="shared" si="3"/>
        <v>1194.7670400000002</v>
      </c>
      <c r="M18">
        <v>2143.4299999999998</v>
      </c>
      <c r="N18" s="98">
        <f t="shared" si="4"/>
        <v>2409.2153200000002</v>
      </c>
      <c r="O18">
        <v>2085.75</v>
      </c>
      <c r="P18" s="98">
        <f t="shared" si="5"/>
        <v>2344.3830000000003</v>
      </c>
    </row>
    <row r="19" spans="7:16" x14ac:dyDescent="0.35">
      <c r="G19">
        <v>0</v>
      </c>
      <c r="H19" s="98">
        <f t="shared" si="1"/>
        <v>0</v>
      </c>
      <c r="I19">
        <v>0</v>
      </c>
      <c r="J19" s="98">
        <f t="shared" si="2"/>
        <v>0</v>
      </c>
      <c r="K19">
        <v>1062.96</v>
      </c>
      <c r="L19" s="98">
        <f t="shared" si="3"/>
        <v>1194.7670400000002</v>
      </c>
      <c r="M19">
        <v>2143.4299999999998</v>
      </c>
      <c r="N19" s="98">
        <f t="shared" si="4"/>
        <v>2409.2153200000002</v>
      </c>
      <c r="O19">
        <v>2085.75</v>
      </c>
      <c r="P19" s="98">
        <f t="shared" si="5"/>
        <v>2344.3830000000003</v>
      </c>
    </row>
    <row r="20" spans="7:16" x14ac:dyDescent="0.35">
      <c r="I20">
        <v>3605</v>
      </c>
      <c r="J20" s="98">
        <f t="shared" si="2"/>
        <v>4052.0200000000004</v>
      </c>
      <c r="K20">
        <v>0</v>
      </c>
      <c r="L20" s="98">
        <f t="shared" si="3"/>
        <v>0</v>
      </c>
      <c r="M20">
        <v>2143.4299999999998</v>
      </c>
      <c r="N20" s="98">
        <f t="shared" si="4"/>
        <v>2409.2153200000002</v>
      </c>
      <c r="O20">
        <v>2085.75</v>
      </c>
      <c r="P20" s="98">
        <f t="shared" si="5"/>
        <v>2344.3830000000003</v>
      </c>
    </row>
    <row r="21" spans="7:16" x14ac:dyDescent="0.35">
      <c r="I21">
        <v>587.1</v>
      </c>
      <c r="J21" s="98">
        <f t="shared" si="2"/>
        <v>659.9004000000001</v>
      </c>
      <c r="K21">
        <v>3605</v>
      </c>
      <c r="L21" s="98">
        <f t="shared" si="3"/>
        <v>4052.0200000000004</v>
      </c>
      <c r="M21">
        <v>2143.4299999999998</v>
      </c>
      <c r="N21" s="98">
        <f t="shared" si="4"/>
        <v>2409.2153200000002</v>
      </c>
      <c r="O21">
        <v>3896.4900000000002</v>
      </c>
      <c r="P21" s="98">
        <f t="shared" si="5"/>
        <v>4379.6547600000004</v>
      </c>
    </row>
    <row r="22" spans="7:16" x14ac:dyDescent="0.35">
      <c r="I22">
        <v>0</v>
      </c>
      <c r="J22" s="98">
        <f t="shared" si="2"/>
        <v>0</v>
      </c>
      <c r="K22">
        <v>587.1</v>
      </c>
      <c r="L22" s="98">
        <f t="shared" si="3"/>
        <v>659.9004000000001</v>
      </c>
      <c r="M22">
        <v>0</v>
      </c>
      <c r="N22" s="98">
        <f t="shared" si="4"/>
        <v>0</v>
      </c>
      <c r="O22">
        <v>3896.4900000000002</v>
      </c>
      <c r="P22" s="98">
        <f t="shared" si="5"/>
        <v>4379.6547600000004</v>
      </c>
    </row>
    <row r="23" spans="7:16" x14ac:dyDescent="0.35">
      <c r="K23">
        <v>0</v>
      </c>
      <c r="L23" s="98">
        <f t="shared" si="3"/>
        <v>0</v>
      </c>
      <c r="M23">
        <v>3605</v>
      </c>
      <c r="N23" s="98">
        <f t="shared" si="4"/>
        <v>4052.0200000000004</v>
      </c>
      <c r="O23">
        <v>3896.4900000000002</v>
      </c>
      <c r="P23" s="98">
        <f t="shared" si="5"/>
        <v>4379.6547600000004</v>
      </c>
    </row>
    <row r="24" spans="7:16" x14ac:dyDescent="0.35">
      <c r="M24">
        <v>587.1</v>
      </c>
      <c r="N24" s="98">
        <f t="shared" si="4"/>
        <v>659.9004000000001</v>
      </c>
      <c r="O24">
        <v>3896.4900000000002</v>
      </c>
      <c r="P24" s="98">
        <f t="shared" si="5"/>
        <v>4379.6547600000004</v>
      </c>
    </row>
    <row r="25" spans="7:16" x14ac:dyDescent="0.35">
      <c r="M25">
        <v>0</v>
      </c>
      <c r="N25" s="98">
        <f t="shared" si="4"/>
        <v>0</v>
      </c>
      <c r="O25">
        <v>0</v>
      </c>
      <c r="P25" s="98">
        <f t="shared" si="5"/>
        <v>0</v>
      </c>
    </row>
    <row r="26" spans="7:16" x14ac:dyDescent="0.35">
      <c r="O26">
        <v>3605</v>
      </c>
      <c r="P26" s="98">
        <f t="shared" si="5"/>
        <v>4052.0200000000004</v>
      </c>
    </row>
    <row r="27" spans="7:16" x14ac:dyDescent="0.35">
      <c r="O27">
        <v>784.86</v>
      </c>
      <c r="P27" s="98">
        <f t="shared" si="5"/>
        <v>882.18264000000011</v>
      </c>
    </row>
    <row r="28" spans="7:16" x14ac:dyDescent="0.35">
      <c r="O28">
        <v>0</v>
      </c>
      <c r="P28" s="98">
        <f t="shared" si="5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1C498013FF9549A05D72200F0C69AE" ma:contentTypeVersion="4" ma:contentTypeDescription="Skapa ett nytt dokument." ma:contentTypeScope="" ma:versionID="d1a01e22962e30120d940516744b1bb2">
  <xsd:schema xmlns:xsd="http://www.w3.org/2001/XMLSchema" xmlns:xs="http://www.w3.org/2001/XMLSchema" xmlns:p="http://schemas.microsoft.com/office/2006/metadata/properties" xmlns:ns2="21150c5b-83ab-4ebb-9dcd-6e4b69dbe4e3" targetNamespace="http://schemas.microsoft.com/office/2006/metadata/properties" ma:root="true" ma:fieldsID="e2e916f01f948108ff7222971457dbe8" ns2:_="">
    <xsd:import namespace="21150c5b-83ab-4ebb-9dcd-6e4b69dbe4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150c5b-83ab-4ebb-9dcd-6e4b69dbe4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7E6187-3BF7-4A45-ADA9-2A620A7EB5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AEC21D-D254-4E4A-A376-781B26D7F5D5}">
  <ds:schemaRefs>
    <ds:schemaRef ds:uri="21150c5b-83ab-4ebb-9dcd-6e4b69dbe4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5F89FE-2E54-4A1D-AA75-65694DE673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150c5b-83ab-4ebb-9dcd-6e4b69dbe4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2</vt:i4>
      </vt:variant>
    </vt:vector>
  </HeadingPairs>
  <TitlesOfParts>
    <vt:vector size="11" baseType="lpstr">
      <vt:lpstr>Instruktion</vt:lpstr>
      <vt:lpstr>1. Storformat SV1</vt:lpstr>
      <vt:lpstr>2. Storformat SV2</vt:lpstr>
      <vt:lpstr>3. Storformat F1</vt:lpstr>
      <vt:lpstr>4. Storformat F2</vt:lpstr>
      <vt:lpstr>5. Storformat F3</vt:lpstr>
      <vt:lpstr>6. Storformat F4</vt:lpstr>
      <vt:lpstr>7. Tillvalstjänster</vt:lpstr>
      <vt:lpstr>Prisjustering</vt:lpstr>
      <vt:lpstr>'1. Storformat SV1'!Utskriftsområde</vt:lpstr>
      <vt:lpstr>'3. Storformat F1'!Utskriftsområde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Jarl - Automade</dc:creator>
  <cp:lastModifiedBy>Olsson Tommy</cp:lastModifiedBy>
  <dcterms:created xsi:type="dcterms:W3CDTF">2019-02-21T12:07:06Z</dcterms:created>
  <dcterms:modified xsi:type="dcterms:W3CDTF">2023-09-08T06:11:41Z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0x010100021C498013FF9549A05D72200F0C69AE</vt:lpwstr>
  </property>
</Properties>
</file>