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Avropsstöd - Samtliga dokument inför avtalsstart\"/>
    </mc:Choice>
  </mc:AlternateContent>
  <xr:revisionPtr revIDLastSave="0" documentId="13_ncr:1_{1B718401-5EEB-4D26-BFD7-EEB0DC853454}" xr6:coauthVersionLast="47" xr6:coauthVersionMax="47" xr10:uidLastSave="{00000000-0000-0000-0000-000000000000}"/>
  <bookViews>
    <workbookView xWindow="-110" yWindow="-110" windowWidth="19420" windowHeight="10420" xr2:uid="{54C3ADCB-6909-45E3-B773-3D104536EC92}"/>
  </bookViews>
  <sheets>
    <sheet name=" 5a Kompaktlastare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3" l="1"/>
  <c r="L8" i="13"/>
  <c r="L4" i="13"/>
</calcChain>
</file>

<file path=xl/sharedStrings.xml><?xml version="1.0" encoding="utf-8"?>
<sst xmlns="http://schemas.openxmlformats.org/spreadsheetml/2006/main" count="82" uniqueCount="47">
  <si>
    <t>Krav</t>
  </si>
  <si>
    <t>Position</t>
  </si>
  <si>
    <t>Pris per grundmaskin ex 
tillbehör /redskap</t>
  </si>
  <si>
    <t xml:space="preserve">Grundmaskin </t>
  </si>
  <si>
    <t>Kompaktlastare                             Minst 25 hk</t>
  </si>
  <si>
    <t>Position
 5A.1</t>
  </si>
  <si>
    <t xml:space="preserve">Motor: Minst 25 hk
Drivtyp: 4WD
Drivmedel: Bensin / Diesel / HVO100
Tipplast med rak maskin: Minst 1 000 kg
ROPS-säkerhetsbåge </t>
  </si>
  <si>
    <t>Kompaktlastare                                   Minst 45 hk</t>
  </si>
  <si>
    <t>Position
 5A.2</t>
  </si>
  <si>
    <t>Motor: Minst 45 hk
Drivtyp: 4WD
Drivmedel: Diesel / HVO100
Tipplast med rak maskin: Minst 1 500 kg
Hytt med värme</t>
  </si>
  <si>
    <t>Kompaktlastare                                   Minst 55 hk</t>
  </si>
  <si>
    <t>Position
5A.3</t>
  </si>
  <si>
    <t>Motor: Minst 55 hk
Drivtyp: 4WD
Drivmedel: Diesel / HVO100
Tipplast med rak maskin: Minst 2 000 kg
Hytt med värme</t>
  </si>
  <si>
    <t>JCB 403 Smart power</t>
  </si>
  <si>
    <t>JCB 403 Plus</t>
  </si>
  <si>
    <t>JCB 407</t>
  </si>
  <si>
    <t>Giant G1200</t>
  </si>
  <si>
    <t>JCB 403 AGRI+ 36KW</t>
  </si>
  <si>
    <t>G1200</t>
  </si>
  <si>
    <t>HML-G2700 HD</t>
  </si>
  <si>
    <t>G3500</t>
  </si>
  <si>
    <t>MultiOne 5.2 K (Stage V - Tier 4 final)</t>
  </si>
  <si>
    <t>MultiOne 8.4S K STAGE V INCL. ONEDRIVE</t>
  </si>
  <si>
    <t>MultiOne 8.5S K STAGE V INCL. ONEDRIVE</t>
  </si>
  <si>
    <t>Schäffer 2445 S</t>
  </si>
  <si>
    <t>Schäffer 4670</t>
  </si>
  <si>
    <t>NORCAR a 6226 POWER + EDITION</t>
  </si>
  <si>
    <t>NORCAR a7750 POWER + EDITION</t>
  </si>
  <si>
    <t>Weidemann 1260</t>
  </si>
  <si>
    <t>Weidemann 1390</t>
  </si>
  <si>
    <t>Weidemann 2080LP</t>
  </si>
  <si>
    <t>Weidemann 1160 Basic</t>
  </si>
  <si>
    <t>Avant 528</t>
  </si>
  <si>
    <t>Avant 755i</t>
  </si>
  <si>
    <t>Avant 860i</t>
  </si>
  <si>
    <t xml:space="preserve">Agro Maskiner </t>
  </si>
  <si>
    <t xml:space="preserve">Axima AB </t>
  </si>
  <si>
    <t>Brdr Holst Sorensen</t>
  </si>
  <si>
    <t xml:space="preserve">Ingemars Foder och Maskin </t>
  </si>
  <si>
    <t xml:space="preserve">Johans Park &amp; Mark AB </t>
  </si>
  <si>
    <t xml:space="preserve">Lantmännen Maskin AB </t>
  </si>
  <si>
    <t xml:space="preserve">MaskinGruppen AB </t>
  </si>
  <si>
    <t>MaskinParken Sverige AB</t>
  </si>
  <si>
    <t xml:space="preserve">Nordfarm Maskin AB </t>
  </si>
  <si>
    <t>Modell</t>
  </si>
  <si>
    <t>Weidemann 1390 
55 hk Basic</t>
  </si>
  <si>
    <t>Weidemann 1390 
45 hk 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</si>
</sst>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venir Next LT Pro"/>
      <family val="2"/>
    </font>
    <font>
      <sz val="10"/>
      <name val="Arial"/>
      <family val="2"/>
    </font>
    <font>
      <sz val="10"/>
      <color theme="1"/>
      <name val="Avenir Next LT Pro"/>
      <family val="2"/>
    </font>
    <font>
      <sz val="10"/>
      <name val="Avenir Next LT Pro"/>
      <family val="2"/>
    </font>
    <font>
      <sz val="10"/>
      <color theme="1"/>
      <name val="Avenir"/>
    </font>
    <font>
      <sz val="10"/>
      <color theme="1"/>
      <name val="Calibri"/>
      <family val="2"/>
      <scheme val="minor"/>
    </font>
    <font>
      <sz val="9"/>
      <color theme="1"/>
      <name val="Avenir Next LT Pro"/>
      <family val="2"/>
    </font>
    <font>
      <sz val="9"/>
      <name val="Avenir Next LT Pro"/>
      <family val="2"/>
    </font>
    <font>
      <b/>
      <sz val="10"/>
      <color theme="0"/>
      <name val="Avenir Next LT Pro"/>
      <family val="2"/>
    </font>
    <font>
      <sz val="12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rgb="FF000000"/>
      <name val="Avenir Next LT Pro"/>
      <family val="2"/>
    </font>
    <font>
      <b/>
      <sz val="10"/>
      <color theme="1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EFDA"/>
        <bgColor rgb="FF000000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/>
    </xf>
    <xf numFmtId="0" fontId="4" fillId="0" borderId="0" xfId="2" applyFont="1" applyFill="1" applyBorder="1" applyAlignment="1" applyProtection="1">
      <alignment horizontal="center" vertical="center" wrapText="1"/>
      <protection hidden="1"/>
    </xf>
    <xf numFmtId="0" fontId="4" fillId="3" borderId="3" xfId="2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8" fillId="5" borderId="2" xfId="1" applyNumberFormat="1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hidden="1"/>
    </xf>
    <xf numFmtId="0" fontId="9" fillId="5" borderId="2" xfId="0" applyFont="1" applyFill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2" fillId="3" borderId="1" xfId="2" applyFont="1" applyFill="1" applyBorder="1" applyAlignment="1" applyProtection="1">
      <alignment horizontal="center" vertical="center" wrapText="1"/>
      <protection locked="0" hidden="1"/>
    </xf>
    <xf numFmtId="165" fontId="12" fillId="5" borderId="1" xfId="1" applyNumberFormat="1" applyFont="1" applyFill="1" applyBorder="1" applyAlignment="1" applyProtection="1">
      <alignment horizontal="center" vertical="center"/>
      <protection locked="0"/>
    </xf>
    <xf numFmtId="0" fontId="13" fillId="6" borderId="4" xfId="2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0" fillId="4" borderId="1" xfId="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>
      <alignment vertical="center"/>
    </xf>
    <xf numFmtId="165" fontId="12" fillId="5" borderId="1" xfId="1" applyNumberFormat="1" applyFont="1" applyFill="1" applyBorder="1" applyAlignment="1" applyProtection="1">
      <alignment vertical="center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1614742</xdr:colOff>
      <xdr:row>1</xdr:row>
      <xdr:rowOff>10584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C7A1799-7AE8-14F8-680F-EF44C6118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4742" cy="910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8496-A9DA-4744-8F34-0C0EB4B93EAC}">
  <dimension ref="A1:M16"/>
  <sheetViews>
    <sheetView showGridLines="0" tabSelected="1" zoomScale="60" zoomScaleNormal="6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M4" sqref="M4"/>
    </sheetView>
  </sheetViews>
  <sheetFormatPr defaultColWidth="26.6328125" defaultRowHeight="13"/>
  <cols>
    <col min="1" max="1" width="35.1796875" style="3" customWidth="1"/>
    <col min="2" max="2" width="12.7265625" style="3" customWidth="1"/>
    <col min="3" max="3" width="34.6328125" style="13" customWidth="1"/>
    <col min="4" max="12" width="20.6328125" style="11" customWidth="1"/>
    <col min="13" max="16384" width="26.6328125" style="3"/>
  </cols>
  <sheetData>
    <row r="1" spans="1:13" s="1" customFormat="1" ht="71" customHeight="1">
      <c r="A1" s="28"/>
      <c r="B1" s="28"/>
      <c r="C1" s="28"/>
      <c r="D1" s="22" t="s">
        <v>35</v>
      </c>
      <c r="E1" s="22" t="s">
        <v>36</v>
      </c>
      <c r="F1" s="22" t="s">
        <v>37</v>
      </c>
      <c r="G1" s="22" t="s">
        <v>38</v>
      </c>
      <c r="H1" s="22" t="s">
        <v>39</v>
      </c>
      <c r="I1" s="22" t="s">
        <v>40</v>
      </c>
      <c r="J1" s="22" t="s">
        <v>41</v>
      </c>
      <c r="K1" s="22" t="s">
        <v>42</v>
      </c>
      <c r="L1" s="22" t="s">
        <v>43</v>
      </c>
    </row>
    <row r="2" spans="1:13" s="24" customFormat="1" ht="25" customHeight="1">
      <c r="A2" s="18" t="s">
        <v>3</v>
      </c>
      <c r="B2" s="18" t="s">
        <v>1</v>
      </c>
      <c r="C2" s="18" t="s">
        <v>0</v>
      </c>
      <c r="D2" s="23" t="s">
        <v>44</v>
      </c>
      <c r="E2" s="23" t="s">
        <v>44</v>
      </c>
      <c r="F2" s="23" t="s">
        <v>44</v>
      </c>
      <c r="G2" s="23" t="s">
        <v>44</v>
      </c>
      <c r="H2" s="23" t="s">
        <v>44</v>
      </c>
      <c r="I2" s="23" t="s">
        <v>44</v>
      </c>
      <c r="J2" s="23" t="s">
        <v>44</v>
      </c>
      <c r="K2" s="23" t="s">
        <v>44</v>
      </c>
      <c r="L2" s="23" t="s">
        <v>44</v>
      </c>
    </row>
    <row r="3" spans="1:13" s="1" customFormat="1" ht="97" customHeight="1">
      <c r="A3" s="26" t="s">
        <v>4</v>
      </c>
      <c r="B3" s="26" t="s">
        <v>5</v>
      </c>
      <c r="C3" s="27" t="s">
        <v>6</v>
      </c>
      <c r="D3" s="19" t="s">
        <v>13</v>
      </c>
      <c r="E3" s="19" t="s">
        <v>16</v>
      </c>
      <c r="F3" s="19" t="s">
        <v>18</v>
      </c>
      <c r="G3" s="19" t="s">
        <v>21</v>
      </c>
      <c r="H3" s="7"/>
      <c r="I3" s="19" t="s">
        <v>26</v>
      </c>
      <c r="J3" s="19" t="s">
        <v>28</v>
      </c>
      <c r="K3" s="21" t="s">
        <v>31</v>
      </c>
      <c r="L3" s="19" t="s">
        <v>32</v>
      </c>
    </row>
    <row r="4" spans="1:13" s="14" customFormat="1" ht="25.5" customHeight="1">
      <c r="A4" s="25" t="s">
        <v>2</v>
      </c>
      <c r="B4" s="16"/>
      <c r="C4" s="17"/>
      <c r="D4" s="20">
        <v>447660</v>
      </c>
      <c r="E4" s="20">
        <v>379600</v>
      </c>
      <c r="F4" s="20">
        <v>345000</v>
      </c>
      <c r="G4" s="20">
        <v>316600</v>
      </c>
      <c r="H4" s="15"/>
      <c r="I4" s="20">
        <v>399000</v>
      </c>
      <c r="J4" s="20">
        <v>395229</v>
      </c>
      <c r="K4" s="20">
        <v>419880</v>
      </c>
      <c r="L4" s="20">
        <f>374900*0.9</f>
        <v>337410</v>
      </c>
      <c r="M4"/>
    </row>
    <row r="5" spans="1:13" s="1" customFormat="1" ht="15" customHeight="1">
      <c r="A5" s="4"/>
      <c r="B5" s="2"/>
      <c r="C5" s="12"/>
      <c r="D5" s="6"/>
      <c r="E5" s="6"/>
      <c r="F5" s="6"/>
      <c r="G5" s="6"/>
      <c r="H5" s="6"/>
      <c r="I5" s="6"/>
      <c r="J5" s="8"/>
      <c r="K5" s="6"/>
      <c r="L5" s="6"/>
    </row>
    <row r="6" spans="1:13" s="24" customFormat="1" ht="25" customHeight="1">
      <c r="A6" s="18" t="s">
        <v>3</v>
      </c>
      <c r="B6" s="18" t="s">
        <v>1</v>
      </c>
      <c r="C6" s="18" t="s">
        <v>0</v>
      </c>
      <c r="D6" s="23" t="s">
        <v>44</v>
      </c>
      <c r="E6" s="23" t="s">
        <v>44</v>
      </c>
      <c r="F6" s="23" t="s">
        <v>44</v>
      </c>
      <c r="G6" s="23" t="s">
        <v>44</v>
      </c>
      <c r="H6" s="23" t="s">
        <v>44</v>
      </c>
      <c r="I6" s="23" t="s">
        <v>44</v>
      </c>
      <c r="J6" s="23" t="s">
        <v>44</v>
      </c>
      <c r="K6" s="23" t="s">
        <v>44</v>
      </c>
      <c r="L6" s="23" t="s">
        <v>44</v>
      </c>
    </row>
    <row r="7" spans="1:13" s="1" customFormat="1" ht="87" customHeight="1">
      <c r="A7" s="26" t="s">
        <v>7</v>
      </c>
      <c r="B7" s="26" t="s">
        <v>8</v>
      </c>
      <c r="C7" s="27" t="s">
        <v>9</v>
      </c>
      <c r="D7" s="19" t="s">
        <v>14</v>
      </c>
      <c r="E7" s="19" t="s">
        <v>17</v>
      </c>
      <c r="F7" s="19" t="s">
        <v>19</v>
      </c>
      <c r="G7" s="19" t="s">
        <v>22</v>
      </c>
      <c r="H7" s="19" t="s">
        <v>24</v>
      </c>
      <c r="I7" s="19" t="s">
        <v>27</v>
      </c>
      <c r="J7" s="19" t="s">
        <v>29</v>
      </c>
      <c r="K7" s="19" t="s">
        <v>46</v>
      </c>
      <c r="L7" s="19" t="s">
        <v>33</v>
      </c>
    </row>
    <row r="8" spans="1:13" s="14" customFormat="1" ht="25.5" customHeight="1">
      <c r="A8" s="25" t="s">
        <v>2</v>
      </c>
      <c r="B8" s="16"/>
      <c r="C8" s="17"/>
      <c r="D8" s="20">
        <v>536930</v>
      </c>
      <c r="E8" s="20">
        <v>530000</v>
      </c>
      <c r="F8" s="20">
        <v>582000</v>
      </c>
      <c r="G8" s="20">
        <v>578700</v>
      </c>
      <c r="H8" s="20">
        <v>770000</v>
      </c>
      <c r="I8" s="20">
        <v>635000</v>
      </c>
      <c r="J8" s="20">
        <v>621167</v>
      </c>
      <c r="K8" s="20">
        <v>678120</v>
      </c>
      <c r="L8" s="20">
        <f>643400*0.9</f>
        <v>579060</v>
      </c>
    </row>
    <row r="9" spans="1:13" s="1" customFormat="1" ht="15" customHeight="1">
      <c r="A9" s="4"/>
      <c r="B9" s="2"/>
      <c r="C9" s="12"/>
      <c r="D9" s="6"/>
      <c r="E9" s="6"/>
      <c r="F9" s="6"/>
      <c r="G9" s="6"/>
      <c r="H9" s="6"/>
      <c r="I9" s="6"/>
      <c r="J9" s="8"/>
      <c r="K9" s="6"/>
      <c r="L9" s="6"/>
    </row>
    <row r="10" spans="1:13" s="24" customFormat="1" ht="25" customHeight="1">
      <c r="A10" s="18" t="s">
        <v>3</v>
      </c>
      <c r="B10" s="18" t="s">
        <v>1</v>
      </c>
      <c r="C10" s="18" t="s">
        <v>0</v>
      </c>
      <c r="D10" s="23" t="s">
        <v>44</v>
      </c>
      <c r="E10" s="23" t="s">
        <v>44</v>
      </c>
      <c r="F10" s="23" t="s">
        <v>44</v>
      </c>
      <c r="G10" s="23" t="s">
        <v>44</v>
      </c>
      <c r="H10" s="23" t="s">
        <v>44</v>
      </c>
      <c r="I10" s="23" t="s">
        <v>44</v>
      </c>
      <c r="J10" s="23" t="s">
        <v>44</v>
      </c>
      <c r="K10" s="23" t="s">
        <v>44</v>
      </c>
      <c r="L10" s="23" t="s">
        <v>44</v>
      </c>
    </row>
    <row r="11" spans="1:13" s="1" customFormat="1" ht="79.5" customHeight="1">
      <c r="A11" s="26" t="s">
        <v>10</v>
      </c>
      <c r="B11" s="26" t="s">
        <v>11</v>
      </c>
      <c r="C11" s="27" t="s">
        <v>12</v>
      </c>
      <c r="D11" s="19" t="s">
        <v>15</v>
      </c>
      <c r="E11" s="19" t="s">
        <v>15</v>
      </c>
      <c r="F11" s="19" t="s">
        <v>20</v>
      </c>
      <c r="G11" s="19" t="s">
        <v>23</v>
      </c>
      <c r="H11" s="19" t="s">
        <v>25</v>
      </c>
      <c r="I11" s="7"/>
      <c r="J11" s="19" t="s">
        <v>30</v>
      </c>
      <c r="K11" s="19" t="s">
        <v>45</v>
      </c>
      <c r="L11" s="19" t="s">
        <v>34</v>
      </c>
    </row>
    <row r="12" spans="1:13" s="14" customFormat="1" ht="25.5" customHeight="1">
      <c r="A12" s="25" t="s">
        <v>2</v>
      </c>
      <c r="B12" s="16"/>
      <c r="C12" s="17"/>
      <c r="D12" s="20">
        <v>746430</v>
      </c>
      <c r="E12" s="20">
        <v>780000</v>
      </c>
      <c r="F12" s="20">
        <v>738000</v>
      </c>
      <c r="G12" s="20">
        <v>668700</v>
      </c>
      <c r="H12" s="20">
        <v>1100000</v>
      </c>
      <c r="I12" s="20"/>
      <c r="J12" s="20">
        <v>705454</v>
      </c>
      <c r="K12" s="20">
        <v>730680</v>
      </c>
      <c r="L12" s="20">
        <f>804200*0.9</f>
        <v>723780</v>
      </c>
    </row>
    <row r="13" spans="1:13" s="1" customFormat="1" ht="15" customHeight="1">
      <c r="A13" s="4"/>
      <c r="B13" s="2"/>
      <c r="C13" s="12"/>
      <c r="D13" s="6"/>
      <c r="E13" s="6"/>
      <c r="F13" s="6"/>
      <c r="G13" s="6"/>
      <c r="H13" s="6"/>
      <c r="I13" s="6"/>
      <c r="J13" s="8"/>
      <c r="K13" s="6"/>
      <c r="L13" s="6"/>
    </row>
    <row r="14" spans="1:13" s="1" customFormat="1" ht="15" customHeight="1">
      <c r="A14" s="4"/>
      <c r="B14" s="2"/>
      <c r="C14" s="12"/>
      <c r="D14" s="6"/>
      <c r="E14" s="6"/>
      <c r="F14" s="6"/>
      <c r="G14" s="6"/>
      <c r="H14" s="6"/>
      <c r="I14" s="6"/>
      <c r="J14" s="8"/>
      <c r="K14" s="6"/>
      <c r="L14" s="6"/>
    </row>
    <row r="15" spans="1:13" s="1" customFormat="1" ht="15" customHeight="1">
      <c r="A15" s="4"/>
      <c r="B15" s="2"/>
      <c r="C15" s="12"/>
      <c r="D15" s="6"/>
      <c r="E15" s="6"/>
      <c r="F15" s="6"/>
      <c r="G15" s="6"/>
      <c r="H15" s="6"/>
      <c r="I15" s="6"/>
      <c r="J15" s="8"/>
      <c r="K15" s="6"/>
      <c r="L15" s="6"/>
    </row>
    <row r="16" spans="1:13" s="1" customFormat="1" ht="8.25" customHeight="1">
      <c r="C16" s="5"/>
      <c r="D16" s="9"/>
      <c r="E16" s="9"/>
      <c r="F16" s="9"/>
      <c r="G16" s="9"/>
      <c r="H16" s="9"/>
      <c r="I16" s="9"/>
      <c r="J16" s="10"/>
      <c r="K16" s="9"/>
      <c r="L16" s="9"/>
    </row>
  </sheetData>
  <sheetProtection algorithmName="SHA-512" hashValue="DZSlpPHeSoYkgWPF27WEbkHHwseFj1fAX4WmPMyX5UzdMkRUI1wCvo86pmsIX2hqKhVyhZRWICGnAklQVxl4Vw==" saltValue="VUEOH1s9AmdnZ+Sx7Yi0Qw==" spinCount="100000" sheet="1" objects="1" scenarios="1"/>
  <mergeCells count="1">
    <mergeCell ref="A1:C1"/>
  </mergeCells>
  <dataValidations count="1">
    <dataValidation type="decimal" allowBlank="1" showInputMessage="1" showErrorMessage="1" errorTitle="Endast priser" error="Endast priser får anges i denna kolumn" sqref="D12:H12 D8:L9 J12:L12 D4:L5" xr:uid="{CF27D1A8-7A59-424A-89FD-A77A2D4CA523}">
      <formula1>0</formula1>
      <formula2>100000000000</formula2>
    </dataValidation>
  </dataValidations>
  <pageMargins left="0.7" right="0.7" top="0.75" bottom="0.75" header="0.3" footer="0.3"/>
  <pageSetup orientation="portrait" r:id="rId1"/>
  <ignoredErrors>
    <ignoredError sqref="L4 L8 L1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 5a Kompaktlastare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Hedman Emma</cp:lastModifiedBy>
  <cp:lastPrinted>2024-06-18T04:45:08Z</cp:lastPrinted>
  <dcterms:created xsi:type="dcterms:W3CDTF">2024-06-17T14:13:55Z</dcterms:created>
  <dcterms:modified xsi:type="dcterms:W3CDTF">2024-11-07T13:02:48Z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