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Avropsstöd - Samtliga dokument inför avtalsstart\"/>
    </mc:Choice>
  </mc:AlternateContent>
  <xr:revisionPtr revIDLastSave="0" documentId="13_ncr:1_{4CC4C560-B182-4117-948E-E9DD55BA54DA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7 Robotgräsklipp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3" l="1"/>
  <c r="L20" i="13"/>
  <c r="L16" i="13"/>
  <c r="L12" i="13"/>
  <c r="L8" i="13"/>
  <c r="L4" i="13"/>
</calcChain>
</file>

<file path=xl/sharedStrings.xml><?xml version="1.0" encoding="utf-8"?>
<sst xmlns="http://schemas.openxmlformats.org/spreadsheetml/2006/main" count="176" uniqueCount="80">
  <si>
    <t>Krav</t>
  </si>
  <si>
    <t>Position</t>
  </si>
  <si>
    <t>Pris per grundmaskin ex 
tillbehör /redskap</t>
  </si>
  <si>
    <t xml:space="preserve">Grundmaskin </t>
  </si>
  <si>
    <t xml:space="preserve">
Minst 3 000 m²             </t>
  </si>
  <si>
    <t>Position
7.1</t>
  </si>
  <si>
    <t>Klippkapacitet: Rekommenderad klippyta minimum 3 000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</si>
  <si>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5 000 m²                    </t>
  </si>
  <si>
    <t>Position
7.2</t>
  </si>
  <si>
    <t>Klippkapacitet: Rekommenderad klippyta minimum 5 000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</si>
  <si>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7 000 m²                   </t>
  </si>
  <si>
    <t>Position
7.3</t>
  </si>
  <si>
    <t>Klippkapacitet: Rekommenderad klippyta minimum 7 000 m² som hanteras av en maskin (max tidsåtgång: 24h)                                                                                                               Klippteknik: Systematisk klippning
Styrsystem: GPS / RTK 
Möjlighet att löpande addera till nya klippytor
Programvaruuppdatering via OTA
Webbportal alt app för smartphone/surfplatta för hantering av maskin
IP-klassning: IPX4
Borstlös motor
Laddningssätt: Automatiskt
Stöldskydd i realtid
Maximal lutning inom arbetsområdet: 45%                                                       Laddstation ska ingå i grundmaskinen</t>
  </si>
  <si>
    <t xml:space="preserve">
Minst 15 000 m²                    </t>
  </si>
  <si>
    <t>Position
7.4</t>
  </si>
  <si>
    <t>Klippkapacitet: Rekommenderad klippyta minimum 15 000 m² som hanteras av en maskin (max tidsåtgång: 24h)                                                                                                               Klippteknik: Systematisk klippning
Styrsystem: GPS / RTK 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</si>
  <si>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 xml:space="preserve">Minst 19 000 m²          </t>
  </si>
  <si>
    <t>Position
7.5</t>
  </si>
  <si>
    <t>Klippkapacitet: Rekommenderad klippyta minimum 19 000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</si>
  <si>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 xml:space="preserve">Över 24 000 m²           </t>
  </si>
  <si>
    <t>Position
7.6</t>
  </si>
  <si>
    <t>Klippkapacitet: Rekommenderad klippyta minimum 24 000 m² som hanteras av en maskin (max tidsåtgång: 24h)                                                                                                               Klippteknik: Systematisk klippning
Styrsystem: GPS / RTK
Möjlighet att på egen hand löpande addera till nya klippytor via APP
Programvaruuppdatering via OTA
Webbportal alt app för smartphone/surfplatta för hantering av maskin
IP-klassning: IPX4
Borstlös motor
Laddningssätt: Automatiskt
Stöldskydd i realtid
Maximal lutning inom arbetsområdet: 20%                                                       Laddstation ska ingå i grundmaskinen</t>
  </si>
  <si>
    <t>Ambrogio 4.0 Elite RTK</t>
  </si>
  <si>
    <t>Ambrogio 4.0 Elite RTK 4wd</t>
  </si>
  <si>
    <t>Ambrogio 4.36 Elite RTK</t>
  </si>
  <si>
    <t>Ambrogio 4.50 Elite, 80.000m2</t>
  </si>
  <si>
    <t>Wiper K S AWD RTK Premium
Power unit Premium
6 år garanti</t>
  </si>
  <si>
    <t>Wiper KXL S AWD RTK Ultra Premium
Power unit Ultra
6 års garanti</t>
  </si>
  <si>
    <t>Wiper Professional Yard RTK
6 års garanti</t>
  </si>
  <si>
    <t>Husqvarna 520 EPOS</t>
  </si>
  <si>
    <t>Husqvarna 550 EPOS</t>
  </si>
  <si>
    <t>Husqvarna CEORA 544 EPOS</t>
  </si>
  <si>
    <t>Husqvarna Automower 450X Nera Epos</t>
  </si>
  <si>
    <t>Husqvarna Automower 550 EPOS</t>
  </si>
  <si>
    <t>Husqvarna Ceora 544 RZ 43L</t>
  </si>
  <si>
    <t>Husqvarna Ceora 544 EPOS RS5</t>
  </si>
  <si>
    <t>Husqvarna Ceora 546 EPOS RZ 43L</t>
  </si>
  <si>
    <t>LUBA2 AWD 5000 RTK Robotgräsklippare 5000m2</t>
  </si>
  <si>
    <t>Kress Mission RTK KR174E OAS MAX 7000m2</t>
  </si>
  <si>
    <t>Kress RTK 233 Robogräsklippare OAS - 12 000m2</t>
  </si>
  <si>
    <t>Yarbo Body + M1 Gräsklippare MAX 25 000m2</t>
  </si>
  <si>
    <t>Kress RTK 236 Robotgräsklippare - OAS 24 000m²</t>
  </si>
  <si>
    <t xml:space="preserve">FJD RM21 RTK RobotGräsklippare 90 000m2 </t>
  </si>
  <si>
    <t>Belrobotic BM-2050 RTK</t>
  </si>
  <si>
    <t>Belrobotic BM-1050 RTK</t>
  </si>
  <si>
    <t xml:space="preserve">Belrobotic BM-850 SPORT </t>
  </si>
  <si>
    <t>Automower® 430X NERA EPOS plug-in modul</t>
  </si>
  <si>
    <t>Automower® 550 EPOS</t>
  </si>
  <si>
    <t>Automower® CEORA™ 544 EPOS</t>
  </si>
  <si>
    <t>Automower® CEORA™ 546 EPOS</t>
  </si>
  <si>
    <t>Stiga A3000</t>
  </si>
  <si>
    <t>Stiga A5000</t>
  </si>
  <si>
    <t>Stiga A10000</t>
  </si>
  <si>
    <t>Belrobotics BM 850</t>
  </si>
  <si>
    <t>Belrobotics BM 1050</t>
  </si>
  <si>
    <t>Belrobotics BM 2050</t>
  </si>
  <si>
    <t>Husqvarna Automower 520 EPOS</t>
  </si>
  <si>
    <t>Automower CEORA 544 EPOS
Klippaggregat CEORA Razor 43 L
Laddstation CEORA CS4
Stödplatta till laddstation
Aktiva hjulborstar</t>
  </si>
  <si>
    <t>Automower CEORA 546 EPOS
Klippaggregat CEORA Razor 43 L
Laddstation CEORA CS4
Stödplatta till laddstation
Aktiva hjulborstar</t>
  </si>
  <si>
    <t>520 EPOS</t>
  </si>
  <si>
    <t>550 EPOS</t>
  </si>
  <si>
    <t>Husqvarna Ceora 544 / Cs4 / RZ43L</t>
  </si>
  <si>
    <t>Husqarna Ceora 546 / CS4 / RZ43L</t>
  </si>
  <si>
    <t>Husqvarna AM 550 epos</t>
  </si>
  <si>
    <t>Husqvarna AM550 epos</t>
  </si>
  <si>
    <t>Kress KR236E</t>
  </si>
  <si>
    <t>Husqvarna AM Ceora 544 epos</t>
  </si>
  <si>
    <t>Husqvarna AM Ceora 546 epos</t>
  </si>
  <si>
    <t xml:space="preserve">GVM Gräsvårdsmaskiner </t>
  </si>
  <si>
    <t xml:space="preserve">Roboservice Sverige </t>
  </si>
  <si>
    <t xml:space="preserve">MaskinParken Sverige </t>
  </si>
  <si>
    <t xml:space="preserve">Kärcher </t>
  </si>
  <si>
    <t xml:space="preserve">Hako Ground &amp; Garden </t>
  </si>
  <si>
    <t xml:space="preserve">CamRo </t>
  </si>
  <si>
    <t xml:space="preserve">Husqvarna </t>
  </si>
  <si>
    <t xml:space="preserve">MaskinGruppen </t>
  </si>
  <si>
    <t xml:space="preserve">Mera Maskin </t>
  </si>
  <si>
    <t xml:space="preserve">Orust Motor AB </t>
  </si>
  <si>
    <t xml:space="preserve">Södermalms Trädgårdsmaskiner </t>
  </si>
  <si>
    <t>Modell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</si>
</sst>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kr&quot;* #,##0.00_);_(&quot;kr&quot;* \(#,##0.00\);_(&quot;kr&quot;* &quot;-&quot;??_);_(@_)"/>
    <numFmt numFmtId="165" formatCode="_-* #,##0\ [$kr-41D]_-;\-* #,##0\ [$kr-41D]_-;_-* &quot;-&quot;??\ [$kr-41D]_-;_-@_-"/>
    <numFmt numFmtId="166" formatCode="_-* #,##0\ [$kr-41D]_-;\-* #,##0\ [$kr-41D]_-;_-* &quot;-&quot;??\ [$kr-41D]_-;_-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2EFD9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5" borderId="2" xfId="1" applyNumberFormat="1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165" fontId="11" fillId="5" borderId="1" xfId="1" applyNumberFormat="1" applyFont="1" applyFill="1" applyBorder="1" applyAlignment="1" applyProtection="1">
      <alignment vertical="center"/>
      <protection locked="0"/>
    </xf>
    <xf numFmtId="166" fontId="12" fillId="6" borderId="4" xfId="0" applyNumberFormat="1" applyFont="1" applyFill="1" applyBorder="1" applyAlignment="1">
      <alignment vertical="center"/>
    </xf>
    <xf numFmtId="0" fontId="10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165" fontId="11" fillId="5" borderId="5" xfId="1" applyNumberFormat="1" applyFont="1" applyFill="1" applyBorder="1" applyAlignment="1" applyProtection="1">
      <alignment horizontal="left" vertical="center"/>
      <protection locked="0"/>
    </xf>
    <xf numFmtId="165" fontId="11" fillId="5" borderId="6" xfId="1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1598083</xdr:colOff>
      <xdr:row>0</xdr:row>
      <xdr:rowOff>897883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CD0DEFB-40B6-B934-C236-33F25049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98083" cy="897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O28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sqref="A1:C1"/>
    </sheetView>
  </sheetViews>
  <sheetFormatPr defaultColWidth="26.6328125" defaultRowHeight="13"/>
  <cols>
    <col min="1" max="1" width="27.7265625" style="3" customWidth="1"/>
    <col min="2" max="2" width="11.26953125" style="3" customWidth="1"/>
    <col min="3" max="3" width="59.08984375" style="13" customWidth="1"/>
    <col min="4" max="8" width="17.7265625" style="11" customWidth="1"/>
    <col min="9" max="9" width="19.90625" style="11" customWidth="1"/>
    <col min="10" max="14" width="17.7265625" style="11" customWidth="1"/>
    <col min="15" max="16384" width="26.6328125" style="3"/>
  </cols>
  <sheetData>
    <row r="1" spans="1:15" s="1" customFormat="1" ht="71" customHeight="1">
      <c r="A1" s="28"/>
      <c r="B1" s="28"/>
      <c r="C1" s="28"/>
      <c r="D1" s="19" t="s">
        <v>73</v>
      </c>
      <c r="E1" s="19" t="s">
        <v>72</v>
      </c>
      <c r="F1" s="19" t="s">
        <v>71</v>
      </c>
      <c r="G1" s="19" t="s">
        <v>70</v>
      </c>
      <c r="H1" s="19" t="s">
        <v>69</v>
      </c>
      <c r="I1" s="19" t="s">
        <v>68</v>
      </c>
      <c r="J1" s="19" t="s">
        <v>74</v>
      </c>
      <c r="K1" s="19" t="s">
        <v>75</v>
      </c>
      <c r="L1" s="19" t="s">
        <v>76</v>
      </c>
      <c r="M1" s="2" t="s">
        <v>77</v>
      </c>
      <c r="N1" s="20" t="s">
        <v>78</v>
      </c>
    </row>
    <row r="2" spans="1:15" s="23" customFormat="1" ht="32.5" customHeight="1">
      <c r="A2" s="21" t="s">
        <v>3</v>
      </c>
      <c r="B2" s="21" t="s">
        <v>1</v>
      </c>
      <c r="C2" s="21" t="s">
        <v>0</v>
      </c>
      <c r="D2" s="22" t="s">
        <v>79</v>
      </c>
      <c r="E2" s="22" t="s">
        <v>79</v>
      </c>
      <c r="F2" s="22" t="s">
        <v>79</v>
      </c>
      <c r="G2" s="22" t="s">
        <v>79</v>
      </c>
      <c r="H2" s="22" t="s">
        <v>79</v>
      </c>
      <c r="I2" s="22" t="s">
        <v>79</v>
      </c>
      <c r="J2" s="22" t="s">
        <v>79</v>
      </c>
      <c r="K2" s="22" t="s">
        <v>79</v>
      </c>
      <c r="L2" s="22" t="s">
        <v>79</v>
      </c>
      <c r="M2" s="22" t="s">
        <v>79</v>
      </c>
      <c r="N2" s="22" t="s">
        <v>79</v>
      </c>
    </row>
    <row r="3" spans="1:15" s="1" customFormat="1" ht="204.5" customHeight="1">
      <c r="A3" s="24" t="s">
        <v>4</v>
      </c>
      <c r="B3" s="24" t="s">
        <v>5</v>
      </c>
      <c r="C3" s="25" t="s">
        <v>6</v>
      </c>
      <c r="D3" s="7" t="s">
        <v>22</v>
      </c>
      <c r="E3" s="7"/>
      <c r="F3" s="7" t="s">
        <v>29</v>
      </c>
      <c r="G3" s="7" t="s">
        <v>32</v>
      </c>
      <c r="H3" s="7" t="s">
        <v>37</v>
      </c>
      <c r="I3" s="7"/>
      <c r="J3" s="7" t="s">
        <v>46</v>
      </c>
      <c r="K3" s="7" t="s">
        <v>50</v>
      </c>
      <c r="L3" s="7" t="s">
        <v>56</v>
      </c>
      <c r="M3" s="7" t="s">
        <v>59</v>
      </c>
      <c r="N3" s="7" t="s">
        <v>63</v>
      </c>
      <c r="O3"/>
    </row>
    <row r="4" spans="1:15" s="14" customFormat="1" ht="25.5" customHeight="1">
      <c r="A4" s="26" t="s">
        <v>2</v>
      </c>
      <c r="B4" s="27"/>
      <c r="C4" s="16"/>
      <c r="D4" s="17">
        <v>57000</v>
      </c>
      <c r="E4" s="17"/>
      <c r="F4" s="17">
        <v>38320</v>
      </c>
      <c r="G4" s="17">
        <v>52064</v>
      </c>
      <c r="H4" s="17">
        <v>29596</v>
      </c>
      <c r="I4" s="17"/>
      <c r="J4" s="17">
        <v>31002</v>
      </c>
      <c r="K4" s="17">
        <v>37000</v>
      </c>
      <c r="L4" s="17">
        <f>38320*0.87+800</f>
        <v>34138.400000000001</v>
      </c>
      <c r="M4" s="17">
        <v>38320</v>
      </c>
      <c r="N4" s="17">
        <v>36812</v>
      </c>
    </row>
    <row r="5" spans="1:15" s="1" customFormat="1" ht="15" customHeight="1">
      <c r="A5" s="4"/>
      <c r="B5" s="2"/>
      <c r="C5" s="12"/>
      <c r="D5" s="6"/>
      <c r="E5" s="6"/>
      <c r="F5" s="6"/>
      <c r="G5" s="6"/>
      <c r="H5" s="6"/>
      <c r="I5" s="6"/>
      <c r="J5" s="8"/>
      <c r="K5" s="6"/>
      <c r="L5" s="6"/>
      <c r="M5" s="6"/>
      <c r="N5" s="6"/>
    </row>
    <row r="6" spans="1:15" s="23" customFormat="1" ht="32.5" customHeight="1">
      <c r="A6" s="21" t="s">
        <v>3</v>
      </c>
      <c r="B6" s="21" t="s">
        <v>1</v>
      </c>
      <c r="C6" s="21" t="s">
        <v>0</v>
      </c>
      <c r="D6" s="22" t="s">
        <v>79</v>
      </c>
      <c r="E6" s="22" t="s">
        <v>79</v>
      </c>
      <c r="F6" s="22" t="s">
        <v>79</v>
      </c>
      <c r="G6" s="22" t="s">
        <v>79</v>
      </c>
      <c r="H6" s="22" t="s">
        <v>79</v>
      </c>
      <c r="I6" s="22" t="s">
        <v>79</v>
      </c>
      <c r="J6" s="22" t="s">
        <v>79</v>
      </c>
      <c r="K6" s="22" t="s">
        <v>79</v>
      </c>
      <c r="L6" s="22" t="s">
        <v>79</v>
      </c>
      <c r="M6" s="22" t="s">
        <v>79</v>
      </c>
      <c r="N6" s="22" t="s">
        <v>79</v>
      </c>
    </row>
    <row r="7" spans="1:15" s="1" customFormat="1" ht="230" customHeight="1">
      <c r="A7" s="24" t="s">
        <v>7</v>
      </c>
      <c r="B7" s="24" t="s">
        <v>8</v>
      </c>
      <c r="C7" s="25" t="s">
        <v>9</v>
      </c>
      <c r="D7" s="7" t="s">
        <v>23</v>
      </c>
      <c r="E7" s="7" t="s">
        <v>26</v>
      </c>
      <c r="F7" s="7" t="s">
        <v>29</v>
      </c>
      <c r="G7" s="7" t="s">
        <v>33</v>
      </c>
      <c r="H7" s="7" t="s">
        <v>38</v>
      </c>
      <c r="I7" s="7"/>
      <c r="J7" s="7" t="s">
        <v>47</v>
      </c>
      <c r="K7" s="7" t="s">
        <v>51</v>
      </c>
      <c r="L7" s="7" t="s">
        <v>56</v>
      </c>
      <c r="M7" s="7" t="s">
        <v>60</v>
      </c>
      <c r="N7" s="7" t="s">
        <v>64</v>
      </c>
    </row>
    <row r="8" spans="1:15" s="14" customFormat="1" ht="25.5" customHeight="1">
      <c r="A8" s="26" t="s">
        <v>2</v>
      </c>
      <c r="B8" s="27"/>
      <c r="C8" s="16"/>
      <c r="D8" s="17">
        <v>59900</v>
      </c>
      <c r="E8" s="17">
        <v>52500</v>
      </c>
      <c r="F8" s="17">
        <v>38320</v>
      </c>
      <c r="G8" s="17">
        <v>57520</v>
      </c>
      <c r="H8" s="17">
        <v>45592</v>
      </c>
      <c r="I8" s="17"/>
      <c r="J8" s="17">
        <v>48892</v>
      </c>
      <c r="K8" s="17">
        <v>49000</v>
      </c>
      <c r="L8" s="17">
        <f>38320*0.87+800</f>
        <v>34138.400000000001</v>
      </c>
      <c r="M8" s="17">
        <v>57520</v>
      </c>
      <c r="N8" s="17">
        <v>36812</v>
      </c>
    </row>
    <row r="9" spans="1:15" s="1" customFormat="1" ht="15" customHeight="1">
      <c r="A9" s="4"/>
      <c r="B9" s="2"/>
      <c r="C9" s="12"/>
      <c r="D9" s="6"/>
      <c r="E9" s="6"/>
      <c r="F9" s="6"/>
      <c r="G9" s="6"/>
      <c r="H9" s="6"/>
      <c r="I9" s="6"/>
      <c r="J9" s="8"/>
      <c r="K9" s="6"/>
      <c r="L9" s="6"/>
      <c r="M9" s="6"/>
      <c r="N9" s="6"/>
    </row>
    <row r="10" spans="1:15" s="23" customFormat="1" ht="32.5" customHeight="1">
      <c r="A10" s="21" t="s">
        <v>3</v>
      </c>
      <c r="B10" s="21" t="s">
        <v>1</v>
      </c>
      <c r="C10" s="21" t="s">
        <v>0</v>
      </c>
      <c r="D10" s="22" t="s">
        <v>79</v>
      </c>
      <c r="E10" s="22" t="s">
        <v>79</v>
      </c>
      <c r="F10" s="22" t="s">
        <v>79</v>
      </c>
      <c r="G10" s="22" t="s">
        <v>79</v>
      </c>
      <c r="H10" s="22" t="s">
        <v>79</v>
      </c>
      <c r="I10" s="22" t="s">
        <v>79</v>
      </c>
      <c r="J10" s="22" t="s">
        <v>79</v>
      </c>
      <c r="K10" s="22" t="s">
        <v>79</v>
      </c>
      <c r="L10" s="22" t="s">
        <v>79</v>
      </c>
      <c r="M10" s="22" t="s">
        <v>79</v>
      </c>
      <c r="N10" s="22" t="s">
        <v>79</v>
      </c>
    </row>
    <row r="11" spans="1:15" s="1" customFormat="1" ht="189.5" customHeight="1">
      <c r="A11" s="24" t="s">
        <v>10</v>
      </c>
      <c r="B11" s="24" t="s">
        <v>11</v>
      </c>
      <c r="C11" s="25" t="s">
        <v>12</v>
      </c>
      <c r="D11" s="7" t="s">
        <v>24</v>
      </c>
      <c r="E11" s="7" t="s">
        <v>27</v>
      </c>
      <c r="F11" s="7" t="s">
        <v>30</v>
      </c>
      <c r="G11" s="7" t="s">
        <v>34</v>
      </c>
      <c r="H11" s="7" t="s">
        <v>39</v>
      </c>
      <c r="I11" s="7"/>
      <c r="J11" s="7" t="s">
        <v>48</v>
      </c>
      <c r="K11" s="7" t="s">
        <v>52</v>
      </c>
      <c r="L11" s="7" t="s">
        <v>33</v>
      </c>
      <c r="M11" s="7"/>
      <c r="N11" s="7" t="s">
        <v>65</v>
      </c>
    </row>
    <row r="12" spans="1:15" s="14" customFormat="1" ht="25.5" customHeight="1">
      <c r="A12" s="26" t="s">
        <v>2</v>
      </c>
      <c r="B12" s="27"/>
      <c r="C12" s="17"/>
      <c r="D12" s="17">
        <v>62000</v>
      </c>
      <c r="E12" s="17">
        <v>64300</v>
      </c>
      <c r="F12" s="17">
        <v>57520</v>
      </c>
      <c r="G12" s="17">
        <v>263760</v>
      </c>
      <c r="H12" s="17">
        <v>87992</v>
      </c>
      <c r="I12" s="17"/>
      <c r="J12" s="17">
        <v>250572</v>
      </c>
      <c r="K12" s="17">
        <v>68000</v>
      </c>
      <c r="L12" s="17">
        <f>57520*0.87+800</f>
        <v>50842.400000000001</v>
      </c>
      <c r="M12" s="17"/>
      <c r="N12" s="17">
        <v>110393</v>
      </c>
    </row>
    <row r="13" spans="1:15" s="1" customFormat="1" ht="15" customHeight="1">
      <c r="A13" s="4"/>
      <c r="B13" s="2"/>
      <c r="C13" s="12"/>
      <c r="D13" s="6"/>
      <c r="E13" s="6"/>
      <c r="F13" s="6"/>
      <c r="G13" s="6"/>
      <c r="H13" s="6"/>
      <c r="I13" s="6"/>
      <c r="J13" s="8"/>
      <c r="K13" s="6"/>
      <c r="L13" s="6"/>
      <c r="M13" s="6"/>
      <c r="N13" s="6"/>
    </row>
    <row r="14" spans="1:15" s="23" customFormat="1" ht="32.5" customHeight="1">
      <c r="A14" s="21" t="s">
        <v>3</v>
      </c>
      <c r="B14" s="21" t="s">
        <v>1</v>
      </c>
      <c r="C14" s="21" t="s">
        <v>0</v>
      </c>
      <c r="D14" s="22" t="s">
        <v>79</v>
      </c>
      <c r="E14" s="22" t="s">
        <v>79</v>
      </c>
      <c r="F14" s="22" t="s">
        <v>79</v>
      </c>
      <c r="G14" s="22" t="s">
        <v>79</v>
      </c>
      <c r="H14" s="22" t="s">
        <v>79</v>
      </c>
      <c r="I14" s="22" t="s">
        <v>79</v>
      </c>
      <c r="J14" s="22" t="s">
        <v>79</v>
      </c>
      <c r="K14" s="22" t="s">
        <v>79</v>
      </c>
      <c r="L14" s="22" t="s">
        <v>79</v>
      </c>
      <c r="M14" s="22" t="s">
        <v>79</v>
      </c>
      <c r="N14" s="22" t="s">
        <v>79</v>
      </c>
    </row>
    <row r="15" spans="1:15" s="1" customFormat="1" ht="190" customHeight="1">
      <c r="A15" s="24" t="s">
        <v>13</v>
      </c>
      <c r="B15" s="24" t="s">
        <v>14</v>
      </c>
      <c r="C15" s="25" t="s">
        <v>15</v>
      </c>
      <c r="D15" s="7"/>
      <c r="E15" s="7"/>
      <c r="F15" s="7" t="s">
        <v>31</v>
      </c>
      <c r="G15" s="7" t="s">
        <v>34</v>
      </c>
      <c r="H15" s="7" t="s">
        <v>40</v>
      </c>
      <c r="I15" s="7" t="s">
        <v>45</v>
      </c>
      <c r="J15" s="7" t="s">
        <v>48</v>
      </c>
      <c r="K15" s="7" t="s">
        <v>53</v>
      </c>
      <c r="L15" s="7" t="s">
        <v>57</v>
      </c>
      <c r="M15" s="7" t="s">
        <v>61</v>
      </c>
      <c r="N15" s="7" t="s">
        <v>66</v>
      </c>
    </row>
    <row r="16" spans="1:15" s="14" customFormat="1" ht="25.5" customHeight="1">
      <c r="A16" s="26" t="s">
        <v>2</v>
      </c>
      <c r="B16" s="27"/>
      <c r="C16" s="16"/>
      <c r="D16" s="15"/>
      <c r="E16" s="15"/>
      <c r="F16" s="17">
        <v>263760</v>
      </c>
      <c r="G16" s="17">
        <v>263760</v>
      </c>
      <c r="H16" s="17">
        <v>65996</v>
      </c>
      <c r="I16" s="17">
        <v>101700</v>
      </c>
      <c r="J16" s="17">
        <v>250572</v>
      </c>
      <c r="K16" s="17">
        <v>95000</v>
      </c>
      <c r="L16" s="17">
        <f>281083*0.92+3400</f>
        <v>261996.36000000002</v>
      </c>
      <c r="M16" s="17">
        <v>263760</v>
      </c>
      <c r="N16" s="17">
        <v>182323</v>
      </c>
    </row>
    <row r="17" spans="1:14" s="1" customFormat="1" ht="15" customHeight="1">
      <c r="A17" s="4"/>
      <c r="B17" s="2"/>
      <c r="C17" s="12"/>
      <c r="D17" s="6"/>
      <c r="E17" s="6"/>
      <c r="F17" s="6"/>
      <c r="G17" s="6"/>
      <c r="H17" s="6"/>
      <c r="I17" s="6"/>
      <c r="J17" s="8"/>
      <c r="K17" s="6"/>
      <c r="L17" s="6"/>
      <c r="M17" s="6"/>
      <c r="N17" s="6"/>
    </row>
    <row r="18" spans="1:14" s="23" customFormat="1" ht="32.5" customHeight="1">
      <c r="A18" s="21" t="s">
        <v>3</v>
      </c>
      <c r="B18" s="21" t="s">
        <v>1</v>
      </c>
      <c r="C18" s="21" t="s">
        <v>0</v>
      </c>
      <c r="D18" s="22" t="s">
        <v>79</v>
      </c>
      <c r="E18" s="22" t="s">
        <v>79</v>
      </c>
      <c r="F18" s="22" t="s">
        <v>79</v>
      </c>
      <c r="G18" s="22" t="s">
        <v>79</v>
      </c>
      <c r="H18" s="22" t="s">
        <v>79</v>
      </c>
      <c r="I18" s="22" t="s">
        <v>79</v>
      </c>
      <c r="J18" s="22" t="s">
        <v>79</v>
      </c>
      <c r="K18" s="22" t="s">
        <v>79</v>
      </c>
      <c r="L18" s="22" t="s">
        <v>79</v>
      </c>
      <c r="M18" s="22" t="s">
        <v>79</v>
      </c>
      <c r="N18" s="22" t="s">
        <v>79</v>
      </c>
    </row>
    <row r="19" spans="1:14" s="1" customFormat="1" ht="189" customHeight="1">
      <c r="A19" s="24" t="s">
        <v>16</v>
      </c>
      <c r="B19" s="24" t="s">
        <v>17</v>
      </c>
      <c r="C19" s="25" t="s">
        <v>18</v>
      </c>
      <c r="D19" s="7"/>
      <c r="E19" s="7"/>
      <c r="F19" s="7" t="s">
        <v>31</v>
      </c>
      <c r="G19" s="7" t="s">
        <v>35</v>
      </c>
      <c r="H19" s="7" t="s">
        <v>41</v>
      </c>
      <c r="I19" s="7" t="s">
        <v>44</v>
      </c>
      <c r="J19" s="7" t="s">
        <v>48</v>
      </c>
      <c r="K19" s="7" t="s">
        <v>54</v>
      </c>
      <c r="L19" s="7" t="s">
        <v>57</v>
      </c>
      <c r="M19" s="7" t="s">
        <v>61</v>
      </c>
      <c r="N19" s="7" t="s">
        <v>66</v>
      </c>
    </row>
    <row r="20" spans="1:14" s="14" customFormat="1" ht="25.5" customHeight="1">
      <c r="A20" s="26" t="s">
        <v>2</v>
      </c>
      <c r="B20" s="27"/>
      <c r="C20" s="16"/>
      <c r="D20" s="17"/>
      <c r="E20" s="17"/>
      <c r="F20" s="17">
        <v>263760</v>
      </c>
      <c r="G20" s="17">
        <v>273600</v>
      </c>
      <c r="H20" s="17">
        <v>119992</v>
      </c>
      <c r="I20" s="17">
        <v>214000</v>
      </c>
      <c r="J20" s="17">
        <v>250572</v>
      </c>
      <c r="K20" s="17">
        <v>195000</v>
      </c>
      <c r="L20" s="17">
        <f>281083*0.92+3400</f>
        <v>261996.36000000002</v>
      </c>
      <c r="M20" s="17">
        <v>263760</v>
      </c>
      <c r="N20" s="17">
        <v>182323</v>
      </c>
    </row>
    <row r="21" spans="1:14" s="1" customFormat="1" ht="15" customHeight="1">
      <c r="A21" s="4"/>
      <c r="B21" s="2"/>
      <c r="C21" s="12"/>
      <c r="D21" s="6"/>
      <c r="E21" s="6"/>
      <c r="F21" s="6"/>
      <c r="G21" s="6"/>
      <c r="H21" s="6"/>
      <c r="I21" s="6"/>
      <c r="J21" s="8"/>
      <c r="K21" s="6"/>
      <c r="L21" s="6"/>
      <c r="M21" s="6"/>
      <c r="N21" s="6"/>
    </row>
    <row r="22" spans="1:14" s="23" customFormat="1" ht="32.5" customHeight="1">
      <c r="A22" s="21" t="s">
        <v>3</v>
      </c>
      <c r="B22" s="21" t="s">
        <v>1</v>
      </c>
      <c r="C22" s="21" t="s">
        <v>0</v>
      </c>
      <c r="D22" s="22" t="s">
        <v>79</v>
      </c>
      <c r="E22" s="22" t="s">
        <v>79</v>
      </c>
      <c r="F22" s="22" t="s">
        <v>79</v>
      </c>
      <c r="G22" s="22" t="s">
        <v>79</v>
      </c>
      <c r="H22" s="22" t="s">
        <v>79</v>
      </c>
      <c r="I22" s="22" t="s">
        <v>79</v>
      </c>
      <c r="J22" s="22" t="s">
        <v>79</v>
      </c>
      <c r="K22" s="22" t="s">
        <v>79</v>
      </c>
      <c r="L22" s="22" t="s">
        <v>79</v>
      </c>
      <c r="M22" s="22" t="s">
        <v>79</v>
      </c>
      <c r="N22" s="22" t="s">
        <v>79</v>
      </c>
    </row>
    <row r="23" spans="1:14" s="1" customFormat="1" ht="183.5" customHeight="1">
      <c r="A23" s="24" t="s">
        <v>19</v>
      </c>
      <c r="B23" s="24" t="s">
        <v>20</v>
      </c>
      <c r="C23" s="25" t="s">
        <v>21</v>
      </c>
      <c r="D23" s="7" t="s">
        <v>25</v>
      </c>
      <c r="E23" s="7" t="s">
        <v>28</v>
      </c>
      <c r="F23" s="7" t="s">
        <v>31</v>
      </c>
      <c r="G23" s="7" t="s">
        <v>36</v>
      </c>
      <c r="H23" s="7" t="s">
        <v>42</v>
      </c>
      <c r="I23" s="7" t="s">
        <v>43</v>
      </c>
      <c r="J23" s="7" t="s">
        <v>49</v>
      </c>
      <c r="K23" s="7" t="s">
        <v>55</v>
      </c>
      <c r="L23" s="7" t="s">
        <v>58</v>
      </c>
      <c r="M23" s="7" t="s">
        <v>62</v>
      </c>
      <c r="N23" s="7" t="s">
        <v>67</v>
      </c>
    </row>
    <row r="24" spans="1:14" s="14" customFormat="1" ht="25.5" customHeight="1">
      <c r="A24" s="26" t="s">
        <v>2</v>
      </c>
      <c r="B24" s="27"/>
      <c r="C24" s="16"/>
      <c r="D24" s="17">
        <v>215000</v>
      </c>
      <c r="E24" s="17">
        <v>225000</v>
      </c>
      <c r="F24" s="18">
        <v>263760</v>
      </c>
      <c r="G24" s="17">
        <v>316560</v>
      </c>
      <c r="H24" s="17">
        <v>229995</v>
      </c>
      <c r="I24" s="17">
        <v>319000</v>
      </c>
      <c r="J24" s="17">
        <v>300372</v>
      </c>
      <c r="K24" s="17">
        <v>285000</v>
      </c>
      <c r="L24" s="17">
        <f>320312*0.92+3400</f>
        <v>298087.04000000004</v>
      </c>
      <c r="M24" s="17">
        <v>316560</v>
      </c>
      <c r="N24" s="17">
        <v>208538</v>
      </c>
    </row>
    <row r="25" spans="1:14" s="1" customFormat="1" ht="15" customHeight="1">
      <c r="A25" s="4"/>
      <c r="B25" s="2"/>
      <c r="C25" s="12"/>
      <c r="D25" s="6"/>
      <c r="E25" s="6"/>
      <c r="F25" s="6"/>
      <c r="G25" s="6"/>
      <c r="H25" s="6"/>
      <c r="I25" s="6"/>
      <c r="J25" s="8"/>
      <c r="K25" s="6"/>
      <c r="L25" s="6"/>
      <c r="M25" s="6"/>
      <c r="N25" s="6"/>
    </row>
    <row r="26" spans="1:14" s="1" customFormat="1" ht="15" customHeight="1">
      <c r="A26" s="4"/>
      <c r="B26" s="2"/>
      <c r="C26" s="12"/>
      <c r="D26" s="6"/>
      <c r="E26" s="6"/>
      <c r="F26" s="6"/>
      <c r="G26" s="6"/>
      <c r="H26" s="6"/>
      <c r="I26" s="6"/>
      <c r="J26" s="8"/>
      <c r="K26" s="6"/>
      <c r="L26" s="6"/>
      <c r="M26" s="6"/>
      <c r="N26" s="6"/>
    </row>
    <row r="27" spans="1:14" s="1" customFormat="1" ht="15" customHeight="1">
      <c r="A27" s="4"/>
      <c r="B27" s="2"/>
      <c r="C27" s="12"/>
      <c r="D27" s="6"/>
      <c r="E27" s="6"/>
      <c r="F27" s="6"/>
      <c r="G27" s="6"/>
      <c r="H27" s="6"/>
      <c r="I27" s="6"/>
      <c r="J27" s="8"/>
      <c r="K27" s="6"/>
      <c r="L27" s="6"/>
      <c r="M27" s="6"/>
      <c r="N27" s="6"/>
    </row>
    <row r="28" spans="1:14" s="1" customFormat="1" ht="8.25" customHeight="1">
      <c r="C28" s="5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</row>
  </sheetData>
  <sheetProtection algorithmName="SHA-512" hashValue="gum1HfBVZupz9jKp3k08S1zRujjbf3MTPg9pGwtj53NKblyV+7AbWJloHgRX38h1MAg9mDsc7ScVwH+2K5Zj1g==" saltValue="o+ymackqIFam8B62OmJGeg==" spinCount="100000" sheet="1" objects="1" scenarios="1"/>
  <mergeCells count="7">
    <mergeCell ref="A16:B16"/>
    <mergeCell ref="A20:B20"/>
    <mergeCell ref="A24:B24"/>
    <mergeCell ref="A1:C1"/>
    <mergeCell ref="A4:B4"/>
    <mergeCell ref="A8:B8"/>
    <mergeCell ref="A12:B12"/>
  </mergeCells>
  <dataValidations count="2">
    <dataValidation type="decimal" allowBlank="1" showInputMessage="1" showErrorMessage="1" prompt="Endast priser - Endast priser får anges i denna kolumn" sqref="F24 F20:F21 F16:F17 F12 F8:F9 F4:F5" xr:uid="{7C6EF6E1-DCC0-4D0F-B8EE-858E2CD1600E}">
      <formula1>0</formula1>
      <formula2>100000000000</formula2>
    </dataValidation>
    <dataValidation type="decimal" allowBlank="1" showInputMessage="1" showErrorMessage="1" errorTitle="Endast priser" error="Endast priser får anges i denna kolumn" sqref="D4:E5 D12:E12 D8:E9 D20:E21 G4:H5 G8:H9 G12:H12 D16:E17 J8:N9 J12:N12 G20:N21 G16:N17 J4:N5 D24:E24 G24:N24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24 L20 L16 L12 L8 L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7 Robotgräsklippare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Hedman Emma</cp:lastModifiedBy>
  <cp:lastPrinted>2024-06-18T04:45:08Z</cp:lastPrinted>
  <dcterms:created xsi:type="dcterms:W3CDTF">2024-06-17T14:13:55Z</dcterms:created>
  <dcterms:modified xsi:type="dcterms:W3CDTF">2024-11-07T13:08:18Z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