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handling\Upphandlingar\Multiskrivare 2019\15. Förvaltning\Prisjustering 2022\"/>
    </mc:Choice>
  </mc:AlternateContent>
  <xr:revisionPtr revIDLastSave="0" documentId="13_ncr:1_{6981B33F-2439-49AD-ABED-34AAFAA6F999}" xr6:coauthVersionLast="47" xr6:coauthVersionMax="47" xr10:uidLastSave="{00000000-0000-0000-0000-000000000000}"/>
  <workbookProtection workbookAlgorithmName="SHA-512" workbookHashValue="5cEfcFayAwnMhRCgaLtJ/r3TZDAnAF1BRIKwPXg3zyxdNjHTRx+8DiBh3J3rJurfei4sffiB1e9wvS2jREVeqQ==" workbookSaltValue="6UefXigTGpacw5kszBdjyA==" workbookSpinCount="100000" lockStructure="1"/>
  <bookViews>
    <workbookView xWindow="-110" yWindow="-110" windowWidth="19420" windowHeight="10420" tabRatio="453" xr2:uid="{00000000-000D-0000-FFFF-FFFF00000000}"/>
  </bookViews>
  <sheets>
    <sheet name="Instruktion" sheetId="12" r:id="rId1"/>
    <sheet name="1. Etikettskrivare 1" sheetId="11" r:id="rId2"/>
    <sheet name="2. Etikettskrivare 2" sheetId="14" r:id="rId3"/>
    <sheet name="3. Etikettskrivare 3" sheetId="15" r:id="rId4"/>
    <sheet name="4. Etikettskrivare 4" sheetId="16" r:id="rId5"/>
    <sheet name="5. Tillvalstjänster" sheetId="13" r:id="rId6"/>
    <sheet name="Prisjustering" sheetId="17" state="hidden" r:id="rId7"/>
  </sheets>
  <definedNames>
    <definedName name="_xlnm.Print_Area" localSheetId="1">'1. Etikettskrivare 1'!$A$1:$I$13</definedName>
    <definedName name="_xlnm.Print_Area" localSheetId="5">'5. Tillvalstjänster'!$A$1:$I$12</definedName>
    <definedName name="_xlnm.Print_Area" localSheetId="0">Instruktion!$A$1:$O$33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4" l="1"/>
  <c r="F11" i="14"/>
  <c r="G11" i="16"/>
  <c r="J8" i="17"/>
  <c r="F13" i="15" s="1"/>
  <c r="H8" i="17"/>
  <c r="F13" i="14" s="1"/>
  <c r="H9" i="17"/>
  <c r="L8" i="17"/>
  <c r="G13" i="16" s="1"/>
  <c r="L9" i="17"/>
  <c r="G14" i="16" s="1"/>
  <c r="L10" i="17"/>
  <c r="G15" i="16" s="1"/>
  <c r="L11" i="17"/>
  <c r="G16" i="16" s="1"/>
  <c r="L7" i="17"/>
  <c r="G12" i="16" s="1"/>
  <c r="L6" i="17"/>
  <c r="J7" i="17"/>
  <c r="F12" i="15" s="1"/>
  <c r="J6" i="17"/>
  <c r="F11" i="15" s="1"/>
  <c r="H7" i="17"/>
  <c r="F12" i="14" s="1"/>
  <c r="H6" i="17"/>
  <c r="F7" i="17"/>
  <c r="F12" i="11" s="1"/>
  <c r="F6" i="17"/>
  <c r="F11" i="11" s="1"/>
</calcChain>
</file>

<file path=xl/sharedStrings.xml><?xml version="1.0" encoding="utf-8"?>
<sst xmlns="http://schemas.openxmlformats.org/spreadsheetml/2006/main" count="164" uniqueCount="98">
  <si>
    <t>Leverantör</t>
  </si>
  <si>
    <t>Tillverkare</t>
  </si>
  <si>
    <t>Leverantörsmodellbeteckning</t>
  </si>
  <si>
    <t>Beskrivning</t>
  </si>
  <si>
    <t>Enhet</t>
  </si>
  <si>
    <t>Desktop Etikettskrivare</t>
  </si>
  <si>
    <t>styck</t>
  </si>
  <si>
    <t>Offererad Etikettskrivare till efterfrågad typkonfiguration</t>
  </si>
  <si>
    <t>Etikettskrivare 2</t>
  </si>
  <si>
    <t>Etikettskrivare 3</t>
  </si>
  <si>
    <t>Etikettskrivare 4</t>
  </si>
  <si>
    <t>Andelen återvunnen plast eller förnybar plast i maskinen (%)</t>
  </si>
  <si>
    <t>2.1</t>
  </si>
  <si>
    <t>2.2</t>
  </si>
  <si>
    <t>1.1</t>
  </si>
  <si>
    <t>1.2</t>
  </si>
  <si>
    <t>Pris per enhet (SEK)</t>
  </si>
  <si>
    <t>Installation</t>
  </si>
  <si>
    <t>Förbrukningsmateriel</t>
  </si>
  <si>
    <t>Teknisk utbildning</t>
  </si>
  <si>
    <t>timme</t>
  </si>
  <si>
    <t>2.3</t>
  </si>
  <si>
    <t>Andelen återvunnen plast eller förnybar plast i förbrukningsmateriel (%)</t>
  </si>
  <si>
    <t>UNSPSC-kod</t>
  </si>
  <si>
    <t>Etiketter</t>
  </si>
  <si>
    <t>rulle</t>
  </si>
  <si>
    <t>2.4</t>
  </si>
  <si>
    <t>IT-teknikers rådgivning och service efter garantitiden</t>
  </si>
  <si>
    <t>Multifunktionsskrivare, skrivare och tjänster 2019</t>
  </si>
  <si>
    <t>Projektnummer: 10462</t>
  </si>
  <si>
    <t>Tonerband (Ribbon)</t>
  </si>
  <si>
    <t>Etikettskrivare 1 (märkmaskin)</t>
  </si>
  <si>
    <t>Laddstation</t>
  </si>
  <si>
    <t>Artikelnummer</t>
  </si>
  <si>
    <t>Tillvalstillbehör</t>
  </si>
  <si>
    <t>Extra strömadapter</t>
  </si>
  <si>
    <t>Etiketter - modell 1.
(per rulle med minst 12 mm bredd och minst 6 meter etikettband)</t>
  </si>
  <si>
    <t>Offererad Etikettskrivare till typkonfiguration Etikettskrivare 1 (märkmaskin)</t>
  </si>
  <si>
    <t>Handhållen etikettskrivare (märkmaskin)</t>
  </si>
  <si>
    <t>Position</t>
  </si>
  <si>
    <t>Priser Etikettskrivare 1 (märkmaskin)</t>
  </si>
  <si>
    <t>Etiketter - modell 2.
(per kassettband med minst 50 mm bredd och minst 300 etiketter per rulle)</t>
  </si>
  <si>
    <t>Offererad Etikettskrivare till typkonfiguration Etikettskrivare 2</t>
  </si>
  <si>
    <t>Priser Etikettskrivare 2</t>
  </si>
  <si>
    <t>Etiketter - modell 3.
(per kassettband med minst 40 mm bredd, minst 10 mm höjd och minst 800 etiketter per rulle)</t>
  </si>
  <si>
    <t>Kvittopappersrulle.
(per rulle, bredd 2 tum, längd minst 60 m)</t>
  </si>
  <si>
    <t>Offererad Etikettskrivare till typkonfiguration Etikettskrivare 3</t>
  </si>
  <si>
    <t>Priser Etikettskrivare 3</t>
  </si>
  <si>
    <t>3.1</t>
  </si>
  <si>
    <t>3.2</t>
  </si>
  <si>
    <t>3.3</t>
  </si>
  <si>
    <t>Kvittopapper</t>
  </si>
  <si>
    <t>Vax-hartsband 
(per styck med minst 90 mm bredd och minst 200 m per rulle)</t>
  </si>
  <si>
    <t>Kvittopapper.
(per rulle, bredd 4 tum, längd minst 40 m)</t>
  </si>
  <si>
    <t>Kvittopapper.
(per rulle, bredd 2 tum, längd minst 40 m)</t>
  </si>
  <si>
    <t>Etiketter - modell 4.
(per rulle med minst 90 mm bredd, minst 50 mm höjd och minst 600 etiketter per rulle)</t>
  </si>
  <si>
    <t>Vaxband.
(per styck med minst 90 mm bredd och minst 200 m per rulle)</t>
  </si>
  <si>
    <t>Handhållen etikettskrivare</t>
  </si>
  <si>
    <t>Priser Etikettskrivare 4</t>
  </si>
  <si>
    <t>4.1</t>
  </si>
  <si>
    <t>4.2</t>
  </si>
  <si>
    <t>4.3</t>
  </si>
  <si>
    <t>4.4</t>
  </si>
  <si>
    <t>4.5</t>
  </si>
  <si>
    <t>4.6</t>
  </si>
  <si>
    <t>fysiskt på plats hos UM</t>
  </si>
  <si>
    <t>på distans/online</t>
  </si>
  <si>
    <t>Priser Tillvalstjänster</t>
  </si>
  <si>
    <t>5.1</t>
  </si>
  <si>
    <t>5.2</t>
  </si>
  <si>
    <t>5.3</t>
  </si>
  <si>
    <t>5.4</t>
  </si>
  <si>
    <t>Prisbilaga delområde 5</t>
  </si>
  <si>
    <t>Perfect Print Sverige AB</t>
  </si>
  <si>
    <t>Brother / Zebra</t>
  </si>
  <si>
    <t>Brother PT-H110</t>
  </si>
  <si>
    <t>PTH110ZW1</t>
  </si>
  <si>
    <t>TZE231</t>
  </si>
  <si>
    <t>Brother RJ-2035B</t>
  </si>
  <si>
    <t>RJ2035BXX1</t>
  </si>
  <si>
    <t>PACR003EU</t>
  </si>
  <si>
    <t>D01G00001</t>
  </si>
  <si>
    <t>BDE1J026051060</t>
  </si>
  <si>
    <t>Brother TD-2120N</t>
  </si>
  <si>
    <t>TD2120NXX1</t>
  </si>
  <si>
    <t>BDE1J026051102</t>
  </si>
  <si>
    <t>800420-314</t>
  </si>
  <si>
    <t>Zebra ZD421</t>
  </si>
  <si>
    <t>ZD4A043-30EW02EZ</t>
  </si>
  <si>
    <t>880023-063D</t>
  </si>
  <si>
    <t>800440-314</t>
  </si>
  <si>
    <t>02300BK11030</t>
  </si>
  <si>
    <t>03200BK11030</t>
  </si>
  <si>
    <t>2BD-ETT-INST-ADDA</t>
  </si>
  <si>
    <t>2BD-ETT-SERV-ADDA</t>
  </si>
  <si>
    <t>2BD-ETT-TEC-ON</t>
  </si>
  <si>
    <t>2BD-ETT-TEC-RE</t>
  </si>
  <si>
    <t>Prisjustering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</si>
</sst>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r&quot;;\-#,##0.00\ &quot;kr&quot;"/>
    <numFmt numFmtId="164" formatCode="_ * #,##0.00_ ;_ * \-#,##0.00_ ;_ * &quot;-&quot;??_ ;_ @_ "/>
    <numFmt numFmtId="165" formatCode="_-* #,##0.00\ _k_r_._-;\-* #,##0.00\ _k_r_._-;_-* &quot;-&quot;??\ _k_r_._-;_-@_-"/>
    <numFmt numFmtId="166" formatCode="_-* #,##0.0\ _k_r_._-;\-* #,##0.0\ _k_r_._-;_-* &quot;-&quot;??\ _k_r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166" fontId="4" fillId="0" borderId="0" xfId="1" applyNumberFormat="1" applyFont="1"/>
    <xf numFmtId="0" fontId="6" fillId="3" borderId="9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4" fillId="0" borderId="14" xfId="0" applyFont="1" applyBorder="1"/>
    <xf numFmtId="0" fontId="4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vertical="center"/>
    </xf>
    <xf numFmtId="0" fontId="9" fillId="4" borderId="3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9" fillId="0" borderId="0" xfId="0" applyFont="1"/>
    <xf numFmtId="0" fontId="9" fillId="4" borderId="3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9" fillId="4" borderId="4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4" fillId="0" borderId="25" xfId="0" applyFont="1" applyBorder="1"/>
    <xf numFmtId="0" fontId="6" fillId="3" borderId="22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" fillId="5" borderId="0" xfId="0" applyFont="1" applyFill="1"/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/>
    </xf>
    <xf numFmtId="0" fontId="4" fillId="5" borderId="14" xfId="0" applyFont="1" applyFill="1" applyBorder="1"/>
    <xf numFmtId="0" fontId="0" fillId="5" borderId="19" xfId="0" applyFill="1" applyBorder="1"/>
    <xf numFmtId="7" fontId="9" fillId="2" borderId="10" xfId="1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6" fillId="3" borderId="44" xfId="0" applyFont="1" applyFill="1" applyBorder="1" applyAlignment="1">
      <alignment vertical="center"/>
    </xf>
    <xf numFmtId="0" fontId="9" fillId="2" borderId="10" xfId="1" applyNumberFormat="1" applyFont="1" applyFill="1" applyBorder="1" applyAlignment="1" applyProtection="1">
      <alignment horizontal="center" vertical="center"/>
      <protection locked="0"/>
    </xf>
    <xf numFmtId="0" fontId="9" fillId="2" borderId="22" xfId="1" applyNumberFormat="1" applyFont="1" applyFill="1" applyBorder="1" applyAlignment="1" applyProtection="1">
      <alignment horizontal="center" vertical="center"/>
      <protection locked="0"/>
    </xf>
    <xf numFmtId="0" fontId="9" fillId="2" borderId="31" xfId="1" applyNumberFormat="1" applyFont="1" applyFill="1" applyBorder="1" applyAlignment="1" applyProtection="1">
      <alignment horizontal="center" vertical="center"/>
      <protection locked="0"/>
    </xf>
    <xf numFmtId="0" fontId="9" fillId="2" borderId="8" xfId="1" applyNumberFormat="1" applyFont="1" applyFill="1" applyBorder="1" applyAlignment="1" applyProtection="1">
      <alignment horizontal="center" vertical="center"/>
      <protection locked="0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7" fontId="4" fillId="2" borderId="20" xfId="1" applyNumberFormat="1" applyFont="1" applyFill="1" applyBorder="1" applyAlignment="1" applyProtection="1">
      <alignment horizontal="center" vertical="center"/>
      <protection locked="0"/>
    </xf>
    <xf numFmtId="7" fontId="4" fillId="2" borderId="10" xfId="1" applyNumberFormat="1" applyFont="1" applyFill="1" applyBorder="1" applyAlignment="1" applyProtection="1">
      <alignment horizontal="center" vertical="center"/>
      <protection locked="0"/>
    </xf>
    <xf numFmtId="7" fontId="4" fillId="2" borderId="8" xfId="1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vertical="center"/>
    </xf>
    <xf numFmtId="0" fontId="4" fillId="0" borderId="45" xfId="0" applyFont="1" applyBorder="1"/>
    <xf numFmtId="0" fontId="7" fillId="0" borderId="5" xfId="0" applyFont="1" applyBorder="1" applyAlignment="1">
      <alignment horizontal="left"/>
    </xf>
    <xf numFmtId="0" fontId="4" fillId="0" borderId="9" xfId="0" applyFont="1" applyBorder="1"/>
    <xf numFmtId="0" fontId="6" fillId="3" borderId="4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9" fillId="2" borderId="2" xfId="1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9" fillId="2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/>
    <xf numFmtId="0" fontId="4" fillId="0" borderId="4" xfId="0" applyFont="1" applyBorder="1" applyAlignment="1">
      <alignment wrapText="1"/>
    </xf>
    <xf numFmtId="0" fontId="7" fillId="0" borderId="4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9" fontId="0" fillId="0" borderId="0" xfId="0" applyNumberFormat="1"/>
    <xf numFmtId="2" fontId="0" fillId="6" borderId="0" xfId="0" applyNumberFormat="1" applyFill="1"/>
    <xf numFmtId="0" fontId="4" fillId="4" borderId="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6" fillId="4" borderId="4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9" fontId="4" fillId="2" borderId="36" xfId="0" applyNumberFormat="1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10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4" borderId="3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47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left" vertical="center" wrapText="1"/>
    </xf>
    <xf numFmtId="0" fontId="6" fillId="4" borderId="48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/>
    </xf>
    <xf numFmtId="0" fontId="6" fillId="3" borderId="2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</cellXfs>
  <cellStyles count="9">
    <cellStyle name="Komma 2" xfId="4" xr:uid="{00000000-0005-0000-0000-000000000000}"/>
    <cellStyle name="Komma 3" xfId="8" xr:uid="{00000000-0005-0000-0000-000001000000}"/>
    <cellStyle name="Normal" xfId="0" builtinId="0"/>
    <cellStyle name="Normal 10" xfId="2" xr:uid="{00000000-0005-0000-0000-000003000000}"/>
    <cellStyle name="Normal 12" xfId="5" xr:uid="{00000000-0005-0000-0000-000004000000}"/>
    <cellStyle name="Normal 15" xfId="6" xr:uid="{00000000-0005-0000-0000-000005000000}"/>
    <cellStyle name="Normal 2" xfId="3" xr:uid="{00000000-0005-0000-0000-000006000000}"/>
    <cellStyle name="Normal 9" xfId="7" xr:uid="{00000000-0005-0000-0000-000007000000}"/>
    <cellStyle name="Tusental" xfId="1" builtin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</xdr:colOff>
      <xdr:row>8</xdr:row>
      <xdr:rowOff>11430</xdr:rowOff>
    </xdr:from>
    <xdr:to>
      <xdr:col>14</xdr:col>
      <xdr:colOff>358140</xdr:colOff>
      <xdr:row>25</xdr:row>
      <xdr:rowOff>71438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890" y="1440180"/>
          <a:ext cx="8382000" cy="302863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</a:t>
          </a:r>
          <a:endParaRPr lang="sv-SE">
            <a:effectLst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 denna bilaga framgår ramavtalsleverantörernas offererade priser för Etikettskrivare, tillvalstillbehör, förbrukningsmateriel och tillvalstjänster. </a:t>
          </a:r>
        </a:p>
        <a:p>
          <a:pPr marL="0" indent="0"/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Samtliga priser anges i svenska kronor (SEK) exkl. moms.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Förklaring 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”Leverantör”: I detta fält framgår Leverantörens 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företagsnamn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”Tillverkare”: I detta fält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maskinens varumärke.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”Leverantörsmodellbeteckning”: I detta fält framgår modellbeteckningen för den offererade maskinen.</a:t>
          </a:r>
        </a:p>
        <a:p>
          <a:pPr marL="0" indent="0"/>
          <a:r>
            <a:rPr lang="sv-SE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"Andelen återvunnen plast eller förnybar plast i maskinen (%)": I detta fält framgår andelen återvunnen plast eller förnybar plast i maskinen i procent.</a:t>
          </a:r>
        </a:p>
        <a:p>
          <a:pPr marL="0" indent="0"/>
          <a:r>
            <a:rPr lang="sv-SE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"Andelen återvunnen plast eller förnybar plast i förbrukningsmateriel (%)". I detta fält framgår andelen återvunnen plast eller förnybar plast i förbrukningsmateriel till maskinen i procent.</a:t>
          </a: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”Pris per enhet”: I denna kolumn framgår pris i SEK per enhet för offererade produkter och tjänster. 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”Artikelnummer”: Här framgår artikelnummer för de aktuella produkterna och tjänsterna. 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”UNSPSC”: Här framgår UNSPSC-koden för produkten eller tjänsten.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30956</xdr:colOff>
      <xdr:row>0</xdr:row>
      <xdr:rowOff>71438</xdr:rowOff>
    </xdr:from>
    <xdr:to>
      <xdr:col>2</xdr:col>
      <xdr:colOff>501968</xdr:colOff>
      <xdr:row>3</xdr:row>
      <xdr:rowOff>147956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0556" y="71438"/>
          <a:ext cx="1080612" cy="6022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B8"/>
  <sheetViews>
    <sheetView tabSelected="1" zoomScale="80" zoomScaleNormal="80" zoomScaleSheetLayoutView="100" workbookViewId="0">
      <selection activeCell="P15" sqref="P15"/>
    </sheetView>
  </sheetViews>
  <sheetFormatPr defaultColWidth="8.81640625" defaultRowHeight="14" x14ac:dyDescent="0.3"/>
  <cols>
    <col min="1" max="16384" width="8.81640625" style="42"/>
  </cols>
  <sheetData>
    <row r="5" spans="2:2" ht="14.5" x14ac:dyDescent="0.35">
      <c r="B5" s="41" t="s">
        <v>72</v>
      </c>
    </row>
    <row r="6" spans="2:2" ht="14.5" x14ac:dyDescent="0.35">
      <c r="B6" s="43" t="s">
        <v>28</v>
      </c>
    </row>
    <row r="7" spans="2:2" ht="14.5" x14ac:dyDescent="0.35">
      <c r="B7" s="43" t="s">
        <v>29</v>
      </c>
    </row>
    <row r="8" spans="2:2" ht="14.5" x14ac:dyDescent="0.35">
      <c r="B8" s="43"/>
    </row>
  </sheetData>
  <sheetProtection algorithmName="SHA-512" hashValue="i3q1KWiztQil5kDz9puobXXGLKNw6Ja7YFC0ULW8Q1qO/3Li4CclCYI4mNuJo/q50fYWiyrow8dcbasXRo3+Ow==" saltValue="8RI5n4cpN0asS6SKn24iDA==" spinCount="100000" sheet="1" objects="1" scenarios="1"/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showGridLines="0" zoomScale="110" zoomScaleNormal="110" zoomScaleSheetLayoutView="40" workbookViewId="0">
      <pane xSplit="3" ySplit="10" topLeftCell="D11" activePane="bottomRight" state="frozen"/>
      <selection pane="topRight" activeCell="E1" sqref="E1"/>
      <selection pane="bottomLeft" activeCell="A12" sqref="A12"/>
      <selection pane="bottomRight" activeCell="F11" sqref="F11:F12"/>
    </sheetView>
  </sheetViews>
  <sheetFormatPr defaultColWidth="8.81640625" defaultRowHeight="14" x14ac:dyDescent="0.3"/>
  <cols>
    <col min="1" max="1" width="8.26953125" style="1" customWidth="1"/>
    <col min="2" max="2" width="52" style="1" customWidth="1"/>
    <col min="3" max="3" width="28.81640625" style="1" bestFit="1" customWidth="1"/>
    <col min="4" max="4" width="2.26953125" style="1" customWidth="1"/>
    <col min="5" max="5" width="10.54296875" style="1" customWidth="1"/>
    <col min="6" max="6" width="18.26953125" style="1" customWidth="1"/>
    <col min="7" max="7" width="21.81640625" style="1" customWidth="1"/>
    <col min="8" max="8" width="18.26953125" style="1" customWidth="1"/>
    <col min="9" max="9" width="2.26953125" style="1" customWidth="1"/>
    <col min="10" max="16384" width="8.81640625" style="1"/>
  </cols>
  <sheetData>
    <row r="1" spans="1:10" x14ac:dyDescent="0.3">
      <c r="F1" s="2"/>
      <c r="G1" s="2"/>
      <c r="H1" s="2"/>
    </row>
    <row r="2" spans="1:10" ht="23" thickBot="1" x14ac:dyDescent="0.5">
      <c r="B2" s="87" t="s">
        <v>40</v>
      </c>
      <c r="C2" s="87"/>
      <c r="F2" s="2"/>
      <c r="G2" s="2"/>
      <c r="H2" s="2"/>
    </row>
    <row r="3" spans="1:10" ht="15.5" thickBot="1" x14ac:dyDescent="0.35">
      <c r="C3" s="68"/>
      <c r="D3" s="67"/>
      <c r="E3" s="93" t="s">
        <v>31</v>
      </c>
      <c r="F3" s="93"/>
      <c r="G3" s="93"/>
      <c r="H3" s="93"/>
      <c r="I3" s="38"/>
    </row>
    <row r="4" spans="1:10" ht="19.149999999999999" customHeight="1" x14ac:dyDescent="0.3">
      <c r="B4" s="89" t="s">
        <v>0</v>
      </c>
      <c r="C4" s="90"/>
      <c r="D4" s="71"/>
      <c r="E4" s="88" t="s">
        <v>73</v>
      </c>
      <c r="F4" s="88"/>
      <c r="G4" s="88"/>
      <c r="H4" s="88"/>
      <c r="I4" s="4"/>
    </row>
    <row r="5" spans="1:10" ht="18.649999999999999" customHeight="1" x14ac:dyDescent="0.3">
      <c r="B5" s="91" t="s">
        <v>1</v>
      </c>
      <c r="C5" s="92"/>
      <c r="D5" s="51"/>
      <c r="E5" s="94" t="s">
        <v>74</v>
      </c>
      <c r="F5" s="95"/>
      <c r="G5" s="95"/>
      <c r="H5" s="96"/>
      <c r="I5" s="4"/>
    </row>
    <row r="6" spans="1:10" ht="19.149999999999999" customHeight="1" x14ac:dyDescent="0.3">
      <c r="B6" s="91" t="s">
        <v>2</v>
      </c>
      <c r="C6" s="92"/>
      <c r="D6" s="4"/>
      <c r="E6" s="100" t="s">
        <v>75</v>
      </c>
      <c r="F6" s="100"/>
      <c r="G6" s="100"/>
      <c r="H6" s="100"/>
      <c r="I6" s="4"/>
    </row>
    <row r="7" spans="1:10" ht="19.149999999999999" customHeight="1" x14ac:dyDescent="0.3">
      <c r="B7" s="101" t="s">
        <v>11</v>
      </c>
      <c r="C7" s="102"/>
      <c r="D7" s="4"/>
      <c r="E7" s="103">
        <v>0</v>
      </c>
      <c r="F7" s="95"/>
      <c r="G7" s="95"/>
      <c r="H7" s="95"/>
      <c r="I7" s="4"/>
    </row>
    <row r="8" spans="1:10" ht="19.149999999999999" customHeight="1" thickBot="1" x14ac:dyDescent="0.35">
      <c r="B8" s="104" t="s">
        <v>22</v>
      </c>
      <c r="C8" s="105"/>
      <c r="D8" s="4"/>
      <c r="E8" s="106">
        <v>5.3999999999999999E-2</v>
      </c>
      <c r="F8" s="107"/>
      <c r="G8" s="107"/>
      <c r="H8" s="107"/>
      <c r="I8" s="4"/>
    </row>
    <row r="9" spans="1:10" ht="15.75" customHeight="1" thickBot="1" x14ac:dyDescent="0.35">
      <c r="B9" s="6"/>
      <c r="C9" s="69"/>
      <c r="D9" s="51"/>
      <c r="E9" s="99" t="s">
        <v>38</v>
      </c>
      <c r="F9" s="99"/>
      <c r="G9" s="99"/>
      <c r="H9" s="99"/>
      <c r="I9" s="4"/>
    </row>
    <row r="10" spans="1:10" ht="30" customHeight="1" thickBot="1" x14ac:dyDescent="0.35">
      <c r="A10" s="8" t="s">
        <v>39</v>
      </c>
      <c r="B10" s="97" t="s">
        <v>3</v>
      </c>
      <c r="C10" s="98"/>
      <c r="D10" s="3"/>
      <c r="E10" s="17" t="s">
        <v>4</v>
      </c>
      <c r="F10" s="17" t="s">
        <v>16</v>
      </c>
      <c r="G10" s="17" t="s">
        <v>33</v>
      </c>
      <c r="H10" s="17" t="s">
        <v>23</v>
      </c>
      <c r="I10" s="3"/>
      <c r="J10" s="70"/>
    </row>
    <row r="11" spans="1:10" ht="22.5" customHeight="1" thickBot="1" x14ac:dyDescent="0.35">
      <c r="A11" s="9" t="s">
        <v>14</v>
      </c>
      <c r="B11" s="85" t="s">
        <v>37</v>
      </c>
      <c r="C11" s="86"/>
      <c r="D11" s="72"/>
      <c r="E11" s="10" t="s">
        <v>6</v>
      </c>
      <c r="F11" s="64">
        <f>Prisjustering!F6</f>
        <v>397.96625000000006</v>
      </c>
      <c r="G11" s="52" t="s">
        <v>76</v>
      </c>
      <c r="H11" s="52">
        <v>44102400</v>
      </c>
      <c r="I11" s="4"/>
    </row>
    <row r="12" spans="1:10" s="25" customFormat="1" ht="42.5" thickBot="1" x14ac:dyDescent="0.35">
      <c r="A12" s="23" t="s">
        <v>15</v>
      </c>
      <c r="B12" s="60" t="s">
        <v>18</v>
      </c>
      <c r="C12" s="60" t="s">
        <v>36</v>
      </c>
      <c r="D12" s="73"/>
      <c r="E12" s="66" t="s">
        <v>25</v>
      </c>
      <c r="F12" s="64">
        <f>Prisjustering!F7</f>
        <v>149.65846440000004</v>
      </c>
      <c r="G12" s="53" t="s">
        <v>77</v>
      </c>
      <c r="H12" s="53">
        <v>55121606</v>
      </c>
      <c r="I12" s="27"/>
    </row>
    <row r="13" spans="1:10" x14ac:dyDescent="0.3">
      <c r="A13" s="5"/>
      <c r="B13" s="5"/>
      <c r="C13" s="5"/>
      <c r="D13" s="5"/>
      <c r="F13" s="5"/>
      <c r="G13" s="5"/>
      <c r="H13" s="5"/>
      <c r="I13" s="5"/>
    </row>
    <row r="21" ht="16.399999999999999" customHeight="1" x14ac:dyDescent="0.3"/>
  </sheetData>
  <sheetProtection algorithmName="SHA-512" hashValue="9xAYr8XQXjaL+qDZoptathZvZj4JgM45lXYd+XP77I/iZU3GavTcRUzi+ULOiYN7QGXPUgulmOkNevriYj5j1A==" saltValue="j2XS1avpde+TbIyt4SgqzA==" spinCount="100000" sheet="1" objects="1" scenarios="1"/>
  <mergeCells count="15">
    <mergeCell ref="B11:C11"/>
    <mergeCell ref="B2:C2"/>
    <mergeCell ref="E4:H4"/>
    <mergeCell ref="B4:C4"/>
    <mergeCell ref="B5:C5"/>
    <mergeCell ref="E3:H3"/>
    <mergeCell ref="E5:H5"/>
    <mergeCell ref="B10:C10"/>
    <mergeCell ref="E9:H9"/>
    <mergeCell ref="E6:H6"/>
    <mergeCell ref="B6:C6"/>
    <mergeCell ref="B7:C7"/>
    <mergeCell ref="E7:H7"/>
    <mergeCell ref="B8:C8"/>
    <mergeCell ref="E8:H8"/>
  </mergeCells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F09A-A172-4A16-BEF4-02B655904806}">
  <dimension ref="A2:J21"/>
  <sheetViews>
    <sheetView topLeftCell="A7" zoomScale="110" zoomScaleNormal="110" workbookViewId="0">
      <selection activeCell="F11" sqref="F11:F14"/>
    </sheetView>
  </sheetViews>
  <sheetFormatPr defaultColWidth="8.81640625" defaultRowHeight="14" x14ac:dyDescent="0.3"/>
  <cols>
    <col min="1" max="1" width="8.26953125" style="1" customWidth="1"/>
    <col min="2" max="2" width="38.1796875" style="1" customWidth="1"/>
    <col min="3" max="3" width="31.54296875" style="1" customWidth="1"/>
    <col min="4" max="4" width="2.26953125" style="1" customWidth="1"/>
    <col min="5" max="5" width="10.54296875" style="1" customWidth="1"/>
    <col min="6" max="6" width="17.1796875" style="1" customWidth="1"/>
    <col min="7" max="7" width="20.54296875" style="1" customWidth="1"/>
    <col min="8" max="8" width="18.1796875" style="1" customWidth="1"/>
    <col min="9" max="9" width="2.26953125" style="1" customWidth="1"/>
    <col min="10" max="16384" width="8.81640625" style="1"/>
  </cols>
  <sheetData>
    <row r="2" spans="1:10" ht="23" thickBot="1" x14ac:dyDescent="0.5">
      <c r="B2" s="87" t="s">
        <v>43</v>
      </c>
      <c r="C2" s="87"/>
      <c r="D2" s="37"/>
    </row>
    <row r="3" spans="1:10" ht="15.5" thickBot="1" x14ac:dyDescent="0.35">
      <c r="D3" s="75"/>
      <c r="E3" s="114" t="s">
        <v>8</v>
      </c>
      <c r="F3" s="93"/>
      <c r="G3" s="93"/>
      <c r="H3" s="115"/>
      <c r="I3" s="67"/>
    </row>
    <row r="4" spans="1:10" ht="19.149999999999999" customHeight="1" x14ac:dyDescent="0.3">
      <c r="B4" s="89" t="s">
        <v>0</v>
      </c>
      <c r="C4" s="113"/>
      <c r="D4" s="76"/>
      <c r="E4" s="88" t="s">
        <v>73</v>
      </c>
      <c r="F4" s="88"/>
      <c r="G4" s="88"/>
      <c r="H4" s="88"/>
      <c r="I4" s="4"/>
    </row>
    <row r="5" spans="1:10" ht="18.649999999999999" customHeight="1" x14ac:dyDescent="0.3">
      <c r="B5" s="91" t="s">
        <v>1</v>
      </c>
      <c r="C5" s="112"/>
      <c r="D5" s="71"/>
      <c r="E5" s="94" t="s">
        <v>74</v>
      </c>
      <c r="F5" s="95"/>
      <c r="G5" s="95"/>
      <c r="H5" s="96"/>
      <c r="I5" s="4"/>
    </row>
    <row r="6" spans="1:10" ht="19.149999999999999" customHeight="1" x14ac:dyDescent="0.3">
      <c r="B6" s="91" t="s">
        <v>2</v>
      </c>
      <c r="C6" s="92"/>
      <c r="D6" s="4"/>
      <c r="E6" s="95" t="s">
        <v>78</v>
      </c>
      <c r="F6" s="95"/>
      <c r="G6" s="95"/>
      <c r="H6" s="95"/>
      <c r="I6" s="4"/>
    </row>
    <row r="7" spans="1:10" ht="19.149999999999999" customHeight="1" x14ac:dyDescent="0.3">
      <c r="B7" s="101" t="s">
        <v>11</v>
      </c>
      <c r="C7" s="102"/>
      <c r="D7" s="4"/>
      <c r="E7" s="103">
        <v>0</v>
      </c>
      <c r="F7" s="95"/>
      <c r="G7" s="95"/>
      <c r="H7" s="95"/>
      <c r="I7" s="4"/>
    </row>
    <row r="8" spans="1:10" ht="19.149999999999999" customHeight="1" thickBot="1" x14ac:dyDescent="0.35">
      <c r="B8" s="104" t="s">
        <v>22</v>
      </c>
      <c r="C8" s="105"/>
      <c r="D8" s="4"/>
      <c r="E8" s="111">
        <v>0</v>
      </c>
      <c r="F8" s="107"/>
      <c r="G8" s="107"/>
      <c r="H8" s="107"/>
      <c r="I8" s="4"/>
    </row>
    <row r="9" spans="1:10" ht="15.75" customHeight="1" thickBot="1" x14ac:dyDescent="0.35">
      <c r="B9" s="6"/>
      <c r="C9" s="7"/>
      <c r="D9" s="71"/>
      <c r="E9" s="108" t="s">
        <v>57</v>
      </c>
      <c r="F9" s="108"/>
      <c r="G9" s="108"/>
      <c r="H9" s="108"/>
      <c r="I9" s="4"/>
    </row>
    <row r="10" spans="1:10" ht="30" customHeight="1" thickBot="1" x14ac:dyDescent="0.35">
      <c r="A10" s="8" t="s">
        <v>39</v>
      </c>
      <c r="B10" s="97" t="s">
        <v>3</v>
      </c>
      <c r="C10" s="98"/>
      <c r="D10" s="3"/>
      <c r="E10" s="17" t="s">
        <v>4</v>
      </c>
      <c r="F10" s="16" t="s">
        <v>16</v>
      </c>
      <c r="G10" s="17" t="s">
        <v>33</v>
      </c>
      <c r="H10" s="58" t="s">
        <v>23</v>
      </c>
      <c r="I10" s="4"/>
    </row>
    <row r="11" spans="1:10" ht="15" customHeight="1" thickBot="1" x14ac:dyDescent="0.35">
      <c r="A11" s="9" t="s">
        <v>12</v>
      </c>
      <c r="B11" s="85" t="s">
        <v>42</v>
      </c>
      <c r="C11" s="86"/>
      <c r="D11" s="4"/>
      <c r="E11" s="10" t="s">
        <v>6</v>
      </c>
      <c r="F11" s="64">
        <f>Prisjustering!H6</f>
        <v>1969.5364184000005</v>
      </c>
      <c r="G11" s="52" t="s">
        <v>79</v>
      </c>
      <c r="H11" s="52">
        <v>43212115</v>
      </c>
      <c r="I11" s="4"/>
    </row>
    <row r="12" spans="1:10" ht="27.65" customHeight="1" thickBot="1" x14ac:dyDescent="0.35">
      <c r="A12" s="59" t="s">
        <v>13</v>
      </c>
      <c r="B12" s="109" t="s">
        <v>34</v>
      </c>
      <c r="C12" s="59" t="s">
        <v>35</v>
      </c>
      <c r="D12" s="4"/>
      <c r="E12" s="49" t="s">
        <v>6</v>
      </c>
      <c r="F12" s="64">
        <f>Prisjustering!H7</f>
        <v>1496.6772616000001</v>
      </c>
      <c r="G12" s="54" t="s">
        <v>80</v>
      </c>
      <c r="H12" s="54">
        <v>39121006</v>
      </c>
      <c r="I12" s="3"/>
      <c r="J12" s="70"/>
    </row>
    <row r="13" spans="1:10" ht="27.65" customHeight="1" thickBot="1" x14ac:dyDescent="0.35">
      <c r="A13" s="11" t="s">
        <v>21</v>
      </c>
      <c r="B13" s="110"/>
      <c r="C13" s="14" t="s">
        <v>32</v>
      </c>
      <c r="D13" s="4"/>
      <c r="E13" s="11" t="s">
        <v>6</v>
      </c>
      <c r="F13" s="64">
        <f>Prisjustering!H8</f>
        <v>609.88689599999998</v>
      </c>
      <c r="G13" s="55" t="s">
        <v>81</v>
      </c>
      <c r="H13" s="55">
        <v>26111704</v>
      </c>
      <c r="I13" s="3"/>
      <c r="J13" s="70"/>
    </row>
    <row r="14" spans="1:10" s="25" customFormat="1" ht="56.5" thickBot="1" x14ac:dyDescent="0.35">
      <c r="A14" s="31" t="s">
        <v>26</v>
      </c>
      <c r="B14" s="61" t="s">
        <v>18</v>
      </c>
      <c r="C14" s="66" t="s">
        <v>41</v>
      </c>
      <c r="D14" s="24"/>
      <c r="E14" s="33" t="s">
        <v>25</v>
      </c>
      <c r="F14" s="64">
        <f>Prisjustering!H9</f>
        <v>42.99772080000001</v>
      </c>
      <c r="G14" s="74" t="s">
        <v>82</v>
      </c>
      <c r="H14" s="74">
        <v>55121606</v>
      </c>
      <c r="I14" s="28"/>
    </row>
    <row r="15" spans="1:10" x14ac:dyDescent="0.3">
      <c r="A15" s="5"/>
      <c r="B15" s="5"/>
      <c r="C15" s="5"/>
      <c r="D15" s="5"/>
      <c r="E15" s="5"/>
      <c r="G15" s="5"/>
      <c r="H15" s="5"/>
    </row>
    <row r="21" ht="16.399999999999999" customHeight="1" x14ac:dyDescent="0.3"/>
  </sheetData>
  <sheetProtection algorithmName="SHA-512" hashValue="wEmA7lMfLyjzjbKyVsSWSRAB03xBWYnmnlkjlregUexunIV/cwKsvHYIWUWEyH4oDiG91nS9yxpjkheettATtw==" saltValue="oYenPzsiD3uqbq4gojXTkg==" spinCount="100000" sheet="1" objects="1" scenarios="1"/>
  <mergeCells count="16">
    <mergeCell ref="B5:C5"/>
    <mergeCell ref="B6:C6"/>
    <mergeCell ref="E6:H6"/>
    <mergeCell ref="E5:H5"/>
    <mergeCell ref="B2:C2"/>
    <mergeCell ref="B4:C4"/>
    <mergeCell ref="E4:H4"/>
    <mergeCell ref="E3:H3"/>
    <mergeCell ref="E9:H9"/>
    <mergeCell ref="B10:C10"/>
    <mergeCell ref="B12:B13"/>
    <mergeCell ref="B11:C11"/>
    <mergeCell ref="B7:C7"/>
    <mergeCell ref="E7:H7"/>
    <mergeCell ref="B8:C8"/>
    <mergeCell ref="E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6AF9-A55D-431C-8712-4075D420B270}">
  <dimension ref="A2:J23"/>
  <sheetViews>
    <sheetView topLeftCell="A7" zoomScale="110" zoomScaleNormal="110" workbookViewId="0">
      <selection activeCell="F11" sqref="F11:F13"/>
    </sheetView>
  </sheetViews>
  <sheetFormatPr defaultColWidth="8.81640625" defaultRowHeight="14" x14ac:dyDescent="0.3"/>
  <cols>
    <col min="1" max="1" width="8.26953125" style="1" customWidth="1"/>
    <col min="2" max="2" width="52" style="1" customWidth="1"/>
    <col min="3" max="3" width="28.81640625" style="1" bestFit="1" customWidth="1"/>
    <col min="4" max="4" width="2.26953125" style="1" customWidth="1"/>
    <col min="5" max="5" width="10.54296875" style="1" customWidth="1"/>
    <col min="6" max="6" width="16.54296875" style="1" customWidth="1"/>
    <col min="7" max="7" width="18.453125" style="1" customWidth="1"/>
    <col min="8" max="8" width="18.1796875" style="1" customWidth="1"/>
    <col min="9" max="9" width="2.26953125" style="1" customWidth="1"/>
    <col min="10" max="16384" width="8.81640625" style="1"/>
  </cols>
  <sheetData>
    <row r="2" spans="1:10" ht="23" thickBot="1" x14ac:dyDescent="0.5">
      <c r="B2" s="87" t="s">
        <v>47</v>
      </c>
      <c r="C2" s="87"/>
    </row>
    <row r="3" spans="1:10" ht="15.5" thickBot="1" x14ac:dyDescent="0.35">
      <c r="C3" s="68"/>
      <c r="D3" s="75"/>
      <c r="E3" s="93" t="s">
        <v>9</v>
      </c>
      <c r="F3" s="93"/>
      <c r="G3" s="93"/>
      <c r="H3" s="93"/>
      <c r="I3" s="38"/>
    </row>
    <row r="4" spans="1:10" ht="19.149999999999999" customHeight="1" x14ac:dyDescent="0.3">
      <c r="B4" s="89" t="s">
        <v>0</v>
      </c>
      <c r="C4" s="90"/>
      <c r="D4" s="71"/>
      <c r="E4" s="88" t="s">
        <v>73</v>
      </c>
      <c r="F4" s="88"/>
      <c r="G4" s="88"/>
      <c r="H4" s="88"/>
      <c r="I4" s="4"/>
    </row>
    <row r="5" spans="1:10" ht="18.649999999999999" customHeight="1" x14ac:dyDescent="0.3">
      <c r="B5" s="91" t="s">
        <v>1</v>
      </c>
      <c r="C5" s="92"/>
      <c r="D5" s="51"/>
      <c r="E5" s="94" t="s">
        <v>74</v>
      </c>
      <c r="F5" s="95"/>
      <c r="G5" s="95"/>
      <c r="H5" s="96"/>
      <c r="I5" s="4"/>
    </row>
    <row r="6" spans="1:10" ht="19.149999999999999" customHeight="1" x14ac:dyDescent="0.3">
      <c r="B6" s="91" t="s">
        <v>2</v>
      </c>
      <c r="C6" s="92"/>
      <c r="D6" s="4"/>
      <c r="E6" s="94" t="s">
        <v>83</v>
      </c>
      <c r="F6" s="95"/>
      <c r="G6" s="95"/>
      <c r="H6" s="96"/>
      <c r="I6" s="4"/>
    </row>
    <row r="7" spans="1:10" ht="19.149999999999999" customHeight="1" x14ac:dyDescent="0.3">
      <c r="B7" s="101" t="s">
        <v>11</v>
      </c>
      <c r="C7" s="102"/>
      <c r="D7" s="4"/>
      <c r="E7" s="103">
        <v>0</v>
      </c>
      <c r="F7" s="95"/>
      <c r="G7" s="95"/>
      <c r="H7" s="95"/>
      <c r="I7" s="4"/>
    </row>
    <row r="8" spans="1:10" ht="19.149999999999999" customHeight="1" thickBot="1" x14ac:dyDescent="0.35">
      <c r="B8" s="104" t="s">
        <v>22</v>
      </c>
      <c r="C8" s="105"/>
      <c r="D8" s="4"/>
      <c r="E8" s="111">
        <v>0</v>
      </c>
      <c r="F8" s="107"/>
      <c r="G8" s="107"/>
      <c r="H8" s="107"/>
      <c r="I8" s="4"/>
    </row>
    <row r="9" spans="1:10" ht="15.75" customHeight="1" thickBot="1" x14ac:dyDescent="0.35">
      <c r="B9" s="6"/>
      <c r="C9" s="69"/>
      <c r="D9" s="51"/>
      <c r="E9" s="108" t="s">
        <v>5</v>
      </c>
      <c r="F9" s="108"/>
      <c r="G9" s="108"/>
      <c r="H9" s="108"/>
      <c r="I9" s="4"/>
    </row>
    <row r="10" spans="1:10" ht="30" customHeight="1" thickBot="1" x14ac:dyDescent="0.35">
      <c r="A10" s="8" t="s">
        <v>39</v>
      </c>
      <c r="B10" s="97" t="s">
        <v>3</v>
      </c>
      <c r="C10" s="98"/>
      <c r="D10" s="3"/>
      <c r="E10" s="58" t="s">
        <v>4</v>
      </c>
      <c r="F10" s="17" t="s">
        <v>16</v>
      </c>
      <c r="G10" s="17" t="s">
        <v>33</v>
      </c>
      <c r="H10" s="16" t="s">
        <v>23</v>
      </c>
      <c r="I10" s="4"/>
    </row>
    <row r="11" spans="1:10" ht="14.5" thickBot="1" x14ac:dyDescent="0.35">
      <c r="A11" s="9" t="s">
        <v>48</v>
      </c>
      <c r="B11" s="85" t="s">
        <v>46</v>
      </c>
      <c r="C11" s="86"/>
      <c r="D11" s="4"/>
      <c r="E11" s="9" t="s">
        <v>6</v>
      </c>
      <c r="F11" s="65">
        <f>Prisjustering!J6</f>
        <v>2213.2827872000003</v>
      </c>
      <c r="G11" s="52" t="s">
        <v>84</v>
      </c>
      <c r="H11" s="52">
        <v>43212115</v>
      </c>
      <c r="I11" s="4"/>
    </row>
    <row r="12" spans="1:10" s="25" customFormat="1" ht="56.5" thickBot="1" x14ac:dyDescent="0.35">
      <c r="A12" s="31" t="s">
        <v>49</v>
      </c>
      <c r="B12" s="116" t="s">
        <v>18</v>
      </c>
      <c r="C12" s="60" t="s">
        <v>44</v>
      </c>
      <c r="D12" s="24"/>
      <c r="E12" s="48" t="s">
        <v>25</v>
      </c>
      <c r="F12" s="65">
        <f>Prisjustering!J7</f>
        <v>67.298263600000013</v>
      </c>
      <c r="G12" s="56" t="s">
        <v>85</v>
      </c>
      <c r="H12" s="56">
        <v>55121606</v>
      </c>
      <c r="I12" s="24"/>
      <c r="J12" s="79"/>
    </row>
    <row r="13" spans="1:10" s="25" customFormat="1" ht="42.5" thickBot="1" x14ac:dyDescent="0.35">
      <c r="A13" s="26" t="s">
        <v>50</v>
      </c>
      <c r="B13" s="117"/>
      <c r="C13" s="19" t="s">
        <v>45</v>
      </c>
      <c r="D13" s="77"/>
      <c r="E13" s="61" t="s">
        <v>6</v>
      </c>
      <c r="F13" s="65">
        <f>Prisjustering!J8</f>
        <v>123.00775000000002</v>
      </c>
      <c r="G13" s="78" t="s">
        <v>86</v>
      </c>
      <c r="H13" s="78">
        <v>14111818</v>
      </c>
      <c r="I13" s="24"/>
      <c r="J13" s="79"/>
    </row>
    <row r="14" spans="1:10" x14ac:dyDescent="0.3">
      <c r="E14" s="5"/>
      <c r="G14" s="5"/>
      <c r="H14" s="5"/>
      <c r="I14" s="5"/>
    </row>
    <row r="23" ht="16.399999999999999" customHeight="1" x14ac:dyDescent="0.3"/>
  </sheetData>
  <sheetProtection algorithmName="SHA-512" hashValue="/S/pZkYZe/oIksvwfzlbhZw5DUAlLGzQbgD4WmEGMWyLSkXwe1syoNQyZ5jXPQ8p5f7xuSP1z434ocyvR1SXsw==" saltValue="59hy5m6xXR/L9/bibPxJaA==" spinCount="100000" sheet="1" objects="1" scenarios="1"/>
  <mergeCells count="16">
    <mergeCell ref="B5:C5"/>
    <mergeCell ref="B6:C6"/>
    <mergeCell ref="E6:H6"/>
    <mergeCell ref="E5:H5"/>
    <mergeCell ref="B2:C2"/>
    <mergeCell ref="B4:C4"/>
    <mergeCell ref="E4:H4"/>
    <mergeCell ref="E3:H3"/>
    <mergeCell ref="B12:B13"/>
    <mergeCell ref="E9:H9"/>
    <mergeCell ref="B10:C10"/>
    <mergeCell ref="B11:C11"/>
    <mergeCell ref="B7:C7"/>
    <mergeCell ref="E7:H7"/>
    <mergeCell ref="B8:C8"/>
    <mergeCell ref="E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C5F0-1C00-48C7-BB1C-BBCC9D0786BA}">
  <dimension ref="A2:K26"/>
  <sheetViews>
    <sheetView topLeftCell="A7" zoomScaleNormal="100" workbookViewId="0">
      <selection activeCell="G11" sqref="G11:G16"/>
    </sheetView>
  </sheetViews>
  <sheetFormatPr defaultColWidth="8.81640625" defaultRowHeight="14" x14ac:dyDescent="0.3"/>
  <cols>
    <col min="1" max="1" width="8.26953125" style="1" customWidth="1"/>
    <col min="2" max="2" width="23.81640625" style="1" customWidth="1"/>
    <col min="3" max="3" width="19.7265625" style="1" customWidth="1"/>
    <col min="4" max="4" width="48.54296875" style="1" customWidth="1"/>
    <col min="5" max="5" width="2.26953125" style="1" customWidth="1"/>
    <col min="6" max="6" width="10.54296875" style="1" customWidth="1"/>
    <col min="7" max="7" width="16.26953125" style="1" customWidth="1"/>
    <col min="8" max="9" width="18.7265625" style="1" customWidth="1"/>
    <col min="10" max="10" width="2.26953125" style="1" customWidth="1"/>
    <col min="11" max="16384" width="8.81640625" style="1"/>
  </cols>
  <sheetData>
    <row r="2" spans="1:11" ht="23" thickBot="1" x14ac:dyDescent="0.5">
      <c r="B2" s="87" t="s">
        <v>58</v>
      </c>
      <c r="C2" s="87"/>
      <c r="D2" s="87"/>
    </row>
    <row r="3" spans="1:11" ht="15.5" thickBot="1" x14ac:dyDescent="0.35">
      <c r="D3" s="68"/>
      <c r="E3" s="75"/>
      <c r="F3" s="93" t="s">
        <v>10</v>
      </c>
      <c r="G3" s="93"/>
      <c r="H3" s="93"/>
      <c r="I3" s="93"/>
      <c r="J3" s="38"/>
    </row>
    <row r="4" spans="1:11" ht="19.149999999999999" customHeight="1" x14ac:dyDescent="0.3">
      <c r="B4" s="89" t="s">
        <v>0</v>
      </c>
      <c r="C4" s="113"/>
      <c r="D4" s="90"/>
      <c r="E4" s="71"/>
      <c r="F4" s="88" t="s">
        <v>73</v>
      </c>
      <c r="G4" s="88"/>
      <c r="H4" s="88"/>
      <c r="I4" s="88"/>
      <c r="J4" s="50"/>
      <c r="K4" s="70"/>
    </row>
    <row r="5" spans="1:11" ht="18.649999999999999" customHeight="1" x14ac:dyDescent="0.3">
      <c r="B5" s="122" t="s">
        <v>1</v>
      </c>
      <c r="C5" s="123"/>
      <c r="D5" s="124"/>
      <c r="E5" s="51"/>
      <c r="F5" s="94" t="s">
        <v>74</v>
      </c>
      <c r="G5" s="95"/>
      <c r="H5" s="95"/>
      <c r="I5" s="96"/>
      <c r="J5" s="51"/>
    </row>
    <row r="6" spans="1:11" ht="19.149999999999999" customHeight="1" x14ac:dyDescent="0.3">
      <c r="B6" s="91" t="s">
        <v>2</v>
      </c>
      <c r="C6" s="112"/>
      <c r="D6" s="92"/>
      <c r="E6" s="51"/>
      <c r="F6" s="94" t="s">
        <v>87</v>
      </c>
      <c r="G6" s="95"/>
      <c r="H6" s="95"/>
      <c r="I6" s="96"/>
      <c r="J6" s="4"/>
    </row>
    <row r="7" spans="1:11" ht="19.149999999999999" customHeight="1" x14ac:dyDescent="0.3">
      <c r="B7" s="91" t="s">
        <v>11</v>
      </c>
      <c r="C7" s="112"/>
      <c r="D7" s="92"/>
      <c r="E7" s="51"/>
      <c r="F7" s="103">
        <v>0</v>
      </c>
      <c r="G7" s="95"/>
      <c r="H7" s="95"/>
      <c r="I7" s="95"/>
      <c r="J7" s="4"/>
    </row>
    <row r="8" spans="1:11" ht="19.149999999999999" customHeight="1" thickBot="1" x14ac:dyDescent="0.35">
      <c r="B8" s="104" t="s">
        <v>22</v>
      </c>
      <c r="C8" s="121"/>
      <c r="D8" s="105"/>
      <c r="E8" s="51"/>
      <c r="F8" s="111">
        <v>0</v>
      </c>
      <c r="G8" s="107"/>
      <c r="H8" s="107"/>
      <c r="I8" s="107"/>
      <c r="J8" s="4"/>
    </row>
    <row r="9" spans="1:11" ht="15.75" customHeight="1" thickBot="1" x14ac:dyDescent="0.35">
      <c r="B9" s="80"/>
      <c r="C9" s="81"/>
      <c r="D9" s="82"/>
      <c r="E9" s="4"/>
      <c r="F9" s="108" t="s">
        <v>5</v>
      </c>
      <c r="G9" s="108"/>
      <c r="H9" s="108"/>
      <c r="I9" s="108"/>
      <c r="J9" s="4"/>
    </row>
    <row r="10" spans="1:11" ht="30" customHeight="1" thickBot="1" x14ac:dyDescent="0.35">
      <c r="A10" s="8" t="s">
        <v>39</v>
      </c>
      <c r="B10" s="97" t="s">
        <v>3</v>
      </c>
      <c r="C10" s="120"/>
      <c r="D10" s="98"/>
      <c r="E10" s="3"/>
      <c r="F10" s="58" t="s">
        <v>4</v>
      </c>
      <c r="G10" s="58" t="s">
        <v>16</v>
      </c>
      <c r="H10" s="17" t="s">
        <v>33</v>
      </c>
      <c r="I10" s="17" t="s">
        <v>23</v>
      </c>
      <c r="J10" s="4"/>
    </row>
    <row r="11" spans="1:11" ht="15" customHeight="1" thickBot="1" x14ac:dyDescent="0.35">
      <c r="A11" s="9" t="s">
        <v>59</v>
      </c>
      <c r="B11" s="85" t="s">
        <v>7</v>
      </c>
      <c r="C11" s="119"/>
      <c r="D11" s="86"/>
      <c r="E11" s="4"/>
      <c r="F11" s="10" t="s">
        <v>6</v>
      </c>
      <c r="G11" s="47">
        <f>Prisjustering!L6</f>
        <v>4885.0805804000001</v>
      </c>
      <c r="H11" s="52" t="s">
        <v>88</v>
      </c>
      <c r="I11" s="52">
        <v>43212115</v>
      </c>
      <c r="J11" s="4"/>
    </row>
    <row r="12" spans="1:11" s="25" customFormat="1" ht="42.5" thickBot="1" x14ac:dyDescent="0.35">
      <c r="A12" s="29" t="s">
        <v>60</v>
      </c>
      <c r="B12" s="118" t="s">
        <v>18</v>
      </c>
      <c r="C12" s="62" t="s">
        <v>24</v>
      </c>
      <c r="D12" s="30" t="s">
        <v>55</v>
      </c>
      <c r="E12" s="24"/>
      <c r="F12" s="33" t="s">
        <v>25</v>
      </c>
      <c r="G12" s="47">
        <f>Prisjustering!L7</f>
        <v>118.492642</v>
      </c>
      <c r="H12" s="55" t="s">
        <v>89</v>
      </c>
      <c r="I12" s="55">
        <v>55121606</v>
      </c>
      <c r="J12" s="27"/>
    </row>
    <row r="13" spans="1:11" s="25" customFormat="1" ht="28.5" thickBot="1" x14ac:dyDescent="0.35">
      <c r="A13" s="32" t="s">
        <v>61</v>
      </c>
      <c r="B13" s="118"/>
      <c r="C13" s="118" t="s">
        <v>51</v>
      </c>
      <c r="D13" s="36" t="s">
        <v>54</v>
      </c>
      <c r="E13" s="24"/>
      <c r="F13" s="22" t="s">
        <v>6</v>
      </c>
      <c r="G13" s="47">
        <f>Prisjustering!L8</f>
        <v>115.77200000000001</v>
      </c>
      <c r="H13" s="56" t="s">
        <v>86</v>
      </c>
      <c r="I13" s="56">
        <v>14111818</v>
      </c>
      <c r="J13" s="24"/>
      <c r="K13" s="79"/>
    </row>
    <row r="14" spans="1:11" s="25" customFormat="1" ht="28.5" thickBot="1" x14ac:dyDescent="0.35">
      <c r="A14" s="29" t="s">
        <v>62</v>
      </c>
      <c r="B14" s="118"/>
      <c r="C14" s="118"/>
      <c r="D14" s="34" t="s">
        <v>53</v>
      </c>
      <c r="E14" s="24"/>
      <c r="F14" s="33" t="s">
        <v>6</v>
      </c>
      <c r="G14" s="47">
        <f>Prisjustering!L9</f>
        <v>115.77200000000001</v>
      </c>
      <c r="H14" s="55" t="s">
        <v>90</v>
      </c>
      <c r="I14" s="55">
        <v>14111818</v>
      </c>
      <c r="J14" s="24"/>
      <c r="K14" s="79"/>
    </row>
    <row r="15" spans="1:11" s="25" customFormat="1" ht="33" customHeight="1" thickBot="1" x14ac:dyDescent="0.35">
      <c r="A15" s="35" t="s">
        <v>63</v>
      </c>
      <c r="B15" s="118"/>
      <c r="C15" s="116" t="s">
        <v>30</v>
      </c>
      <c r="D15" s="36" t="s">
        <v>56</v>
      </c>
      <c r="E15" s="24"/>
      <c r="F15" s="22" t="s">
        <v>6</v>
      </c>
      <c r="G15" s="47">
        <f>Prisjustering!L10</f>
        <v>108.96460640000001</v>
      </c>
      <c r="H15" s="54" t="s">
        <v>91</v>
      </c>
      <c r="I15" s="54">
        <v>44103124</v>
      </c>
      <c r="J15" s="24"/>
      <c r="K15" s="79"/>
    </row>
    <row r="16" spans="1:11" s="25" customFormat="1" ht="30.65" customHeight="1" thickBot="1" x14ac:dyDescent="0.35">
      <c r="A16" s="26" t="s">
        <v>64</v>
      </c>
      <c r="B16" s="117"/>
      <c r="C16" s="117"/>
      <c r="D16" s="20" t="s">
        <v>52</v>
      </c>
      <c r="E16" s="21"/>
      <c r="F16" s="19" t="s">
        <v>6</v>
      </c>
      <c r="G16" s="47">
        <f>Prisjustering!L11</f>
        <v>202.93673880000003</v>
      </c>
      <c r="H16" s="55" t="s">
        <v>92</v>
      </c>
      <c r="I16" s="55">
        <v>44103124</v>
      </c>
      <c r="J16" s="21"/>
      <c r="K16" s="79"/>
    </row>
    <row r="26" ht="16.399999999999999" customHeight="1" x14ac:dyDescent="0.3"/>
  </sheetData>
  <sheetProtection algorithmName="SHA-512" hashValue="6MgF/00ZrOppjYGn8bayYSdzSmUihx3q2an3z6PPVaJb0VdnHJ7PKVGvcJyUpaUHYxOnN8KBoxk3N5UzObS0nw==" saltValue="3yLVcne9Z9N9YV1RAPZVlQ==" spinCount="100000" sheet="1" objects="1" scenarios="1"/>
  <mergeCells count="18">
    <mergeCell ref="F5:I5"/>
    <mergeCell ref="B5:D5"/>
    <mergeCell ref="B6:D6"/>
    <mergeCell ref="B2:D2"/>
    <mergeCell ref="F4:I4"/>
    <mergeCell ref="F3:I3"/>
    <mergeCell ref="B4:D4"/>
    <mergeCell ref="F7:I7"/>
    <mergeCell ref="F8:I8"/>
    <mergeCell ref="B7:D7"/>
    <mergeCell ref="B8:D8"/>
    <mergeCell ref="F6:I6"/>
    <mergeCell ref="B12:B16"/>
    <mergeCell ref="C13:C14"/>
    <mergeCell ref="C15:C16"/>
    <mergeCell ref="F9:I9"/>
    <mergeCell ref="B11:D11"/>
    <mergeCell ref="B10:D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zoomScale="80" zoomScaleNormal="80" workbookViewId="0">
      <selection activeCell="G19" sqref="G19"/>
    </sheetView>
  </sheetViews>
  <sheetFormatPr defaultColWidth="0" defaultRowHeight="14.5" x14ac:dyDescent="0.35"/>
  <cols>
    <col min="1" max="1" width="9" customWidth="1"/>
    <col min="2" max="2" width="18.7265625" customWidth="1"/>
    <col min="3" max="3" width="27.453125" customWidth="1"/>
    <col min="4" max="4" width="1.7265625" customWidth="1"/>
    <col min="5" max="5" width="14.54296875" customWidth="1"/>
    <col min="6" max="6" width="19.453125" customWidth="1"/>
    <col min="7" max="7" width="26.54296875" bestFit="1" customWidth="1"/>
    <col min="8" max="8" width="19.26953125" customWidth="1"/>
    <col min="9" max="9" width="14.54296875" customWidth="1"/>
    <col min="10" max="14" width="0" hidden="1" customWidth="1"/>
    <col min="15" max="16384" width="7.54296875" hidden="1"/>
  </cols>
  <sheetData>
    <row r="1" spans="1:9" ht="8.25" customHeight="1" x14ac:dyDescent="0.35">
      <c r="A1" s="42"/>
      <c r="B1" s="42"/>
      <c r="C1" s="42"/>
      <c r="D1" s="42"/>
      <c r="E1" s="42"/>
      <c r="F1" s="42"/>
      <c r="G1" s="42"/>
      <c r="H1" s="42"/>
      <c r="I1" s="43"/>
    </row>
    <row r="2" spans="1:9" ht="22.5" x14ac:dyDescent="0.45">
      <c r="A2" s="42"/>
      <c r="B2" s="125" t="s">
        <v>67</v>
      </c>
      <c r="C2" s="125"/>
      <c r="D2" s="44"/>
      <c r="E2" s="42"/>
      <c r="F2" s="42"/>
      <c r="G2" s="42"/>
      <c r="H2" s="42"/>
      <c r="I2" s="43"/>
    </row>
    <row r="3" spans="1:9" ht="15" thickBot="1" x14ac:dyDescent="0.4">
      <c r="A3" s="42"/>
      <c r="B3" s="42"/>
      <c r="C3" s="42"/>
      <c r="D3" s="42"/>
      <c r="E3" s="42"/>
      <c r="F3" s="42"/>
      <c r="G3" s="42"/>
      <c r="H3" s="42"/>
      <c r="I3" s="43"/>
    </row>
    <row r="4" spans="1:9" ht="33.65" customHeight="1" x14ac:dyDescent="0.35">
      <c r="A4" s="12" t="s">
        <v>39</v>
      </c>
      <c r="B4" s="129" t="s">
        <v>3</v>
      </c>
      <c r="C4" s="130"/>
      <c r="D4" s="126"/>
      <c r="E4" s="12" t="s">
        <v>4</v>
      </c>
      <c r="F4" s="12" t="s">
        <v>16</v>
      </c>
      <c r="G4" s="40" t="s">
        <v>33</v>
      </c>
      <c r="H4" s="12" t="s">
        <v>23</v>
      </c>
      <c r="I4" s="46"/>
    </row>
    <row r="5" spans="1:9" ht="23.5" customHeight="1" x14ac:dyDescent="0.35">
      <c r="A5" s="13" t="s">
        <v>68</v>
      </c>
      <c r="B5" s="131" t="s">
        <v>17</v>
      </c>
      <c r="C5" s="132"/>
      <c r="D5" s="127"/>
      <c r="E5" s="13" t="s">
        <v>20</v>
      </c>
      <c r="F5" s="63">
        <v>980</v>
      </c>
      <c r="G5" s="57" t="s">
        <v>93</v>
      </c>
      <c r="H5" s="57">
        <v>81112306</v>
      </c>
      <c r="I5" s="46"/>
    </row>
    <row r="6" spans="1:9" ht="28" customHeight="1" x14ac:dyDescent="0.35">
      <c r="A6" s="14" t="s">
        <v>69</v>
      </c>
      <c r="B6" s="131" t="s">
        <v>27</v>
      </c>
      <c r="C6" s="132"/>
      <c r="D6" s="127"/>
      <c r="E6" s="14" t="s">
        <v>20</v>
      </c>
      <c r="F6" s="63">
        <v>790</v>
      </c>
      <c r="G6" s="57" t="s">
        <v>94</v>
      </c>
      <c r="H6" s="57">
        <v>81112306</v>
      </c>
      <c r="I6" s="46"/>
    </row>
    <row r="7" spans="1:9" ht="22.15" customHeight="1" x14ac:dyDescent="0.35">
      <c r="A7" s="14" t="s">
        <v>70</v>
      </c>
      <c r="B7" s="128" t="s">
        <v>19</v>
      </c>
      <c r="C7" s="15" t="s">
        <v>65</v>
      </c>
      <c r="D7" s="18"/>
      <c r="E7" s="14" t="s">
        <v>6</v>
      </c>
      <c r="F7" s="63">
        <v>1200</v>
      </c>
      <c r="G7" s="57" t="s">
        <v>95</v>
      </c>
      <c r="H7" s="57">
        <v>86000000</v>
      </c>
      <c r="I7" s="46"/>
    </row>
    <row r="8" spans="1:9" ht="19.899999999999999" customHeight="1" thickBot="1" x14ac:dyDescent="0.4">
      <c r="A8" s="14" t="s">
        <v>71</v>
      </c>
      <c r="B8" s="110"/>
      <c r="C8" s="15" t="s">
        <v>66</v>
      </c>
      <c r="D8" s="39"/>
      <c r="E8" s="14" t="s">
        <v>6</v>
      </c>
      <c r="F8" s="63">
        <v>300</v>
      </c>
      <c r="G8" s="57" t="s">
        <v>96</v>
      </c>
      <c r="H8" s="57">
        <v>86000000</v>
      </c>
      <c r="I8" s="46"/>
    </row>
    <row r="9" spans="1:9" x14ac:dyDescent="0.35">
      <c r="A9" s="45"/>
      <c r="B9" s="45"/>
      <c r="C9" s="45"/>
      <c r="D9" s="42"/>
      <c r="E9" s="45"/>
      <c r="F9" s="45"/>
      <c r="G9" s="45"/>
      <c r="H9" s="45"/>
      <c r="I9" s="43"/>
    </row>
    <row r="10" spans="1:9" s="43" customFormat="1" x14ac:dyDescent="0.35"/>
    <row r="11" spans="1:9" s="43" customFormat="1" x14ac:dyDescent="0.35"/>
    <row r="12" spans="1:9" s="43" customFormat="1" x14ac:dyDescent="0.35"/>
    <row r="13" spans="1:9" s="43" customFormat="1" x14ac:dyDescent="0.35"/>
    <row r="14" spans="1:9" s="43" customFormat="1" x14ac:dyDescent="0.35"/>
    <row r="15" spans="1:9" s="43" customFormat="1" x14ac:dyDescent="0.35"/>
    <row r="16" spans="1:9" s="43" customFormat="1" x14ac:dyDescent="0.35"/>
    <row r="17" s="43" customFormat="1" x14ac:dyDescent="0.35"/>
    <row r="18" s="43" customFormat="1" x14ac:dyDescent="0.35"/>
    <row r="19" s="43" customFormat="1" x14ac:dyDescent="0.35"/>
    <row r="20" s="43" customFormat="1" x14ac:dyDescent="0.35"/>
    <row r="21" s="43" customFormat="1" x14ac:dyDescent="0.35"/>
    <row r="22" s="43" customFormat="1" x14ac:dyDescent="0.35"/>
    <row r="23" s="43" customFormat="1" x14ac:dyDescent="0.35"/>
    <row r="24" s="43" customFormat="1" x14ac:dyDescent="0.35"/>
    <row r="25" s="43" customFormat="1" x14ac:dyDescent="0.35"/>
    <row r="26" s="43" customFormat="1" x14ac:dyDescent="0.35"/>
    <row r="27" s="43" customFormat="1" x14ac:dyDescent="0.35"/>
    <row r="28" s="43" customFormat="1" x14ac:dyDescent="0.35"/>
    <row r="29" s="43" customFormat="1" x14ac:dyDescent="0.35"/>
    <row r="30" s="43" customFormat="1" x14ac:dyDescent="0.35"/>
    <row r="31" s="43" customFormat="1" x14ac:dyDescent="0.35"/>
    <row r="32" s="43" customFormat="1" x14ac:dyDescent="0.35"/>
    <row r="33" s="43" customFormat="1" x14ac:dyDescent="0.35"/>
    <row r="34" s="43" customFormat="1" x14ac:dyDescent="0.35"/>
    <row r="35" s="43" customFormat="1" x14ac:dyDescent="0.35"/>
    <row r="36" s="43" customFormat="1" x14ac:dyDescent="0.35"/>
    <row r="37" s="43" customFormat="1" x14ac:dyDescent="0.35"/>
    <row r="38" s="43" customFormat="1" x14ac:dyDescent="0.35"/>
    <row r="39" s="43" customFormat="1" x14ac:dyDescent="0.35"/>
    <row r="40" s="43" customFormat="1" x14ac:dyDescent="0.35"/>
    <row r="41" s="43" customFormat="1" x14ac:dyDescent="0.35"/>
    <row r="42" s="43" customFormat="1" x14ac:dyDescent="0.35"/>
    <row r="43" s="43" customFormat="1" x14ac:dyDescent="0.35"/>
    <row r="44" s="43" customFormat="1" x14ac:dyDescent="0.35"/>
    <row r="45" s="43" customFormat="1" x14ac:dyDescent="0.35"/>
    <row r="46" s="43" customFormat="1" x14ac:dyDescent="0.35"/>
    <row r="47" s="43" customFormat="1" x14ac:dyDescent="0.35"/>
    <row r="48" s="43" customFormat="1" x14ac:dyDescent="0.35"/>
  </sheetData>
  <sheetProtection algorithmName="SHA-512" hashValue="Xzd8Q27Nruxr8jI3gYtshx00n6WHNOx0rTgdnDGRPncf8QEiNHGPLuc/wDFTKIVqXLziFMfT8qRJFvGeMuntwg==" saltValue="RE1RFISmLQz3NqUxBW6h6Q==" spinCount="100000" sheet="1" objects="1" scenarios="1"/>
  <mergeCells count="6">
    <mergeCell ref="B2:C2"/>
    <mergeCell ref="D4:D6"/>
    <mergeCell ref="B7:B8"/>
    <mergeCell ref="B4:C4"/>
    <mergeCell ref="B5:C5"/>
    <mergeCell ref="B6:C6"/>
  </mergeCells>
  <conditionalFormatting sqref="F5:H8">
    <cfRule type="cellIs" dxfId="1" priority="1" operator="greaterThan">
      <formula>0</formula>
    </cfRule>
  </conditionalFormatting>
  <conditionalFormatting sqref="G5:H8">
    <cfRule type="cellIs" dxfId="0" priority="3" operator="greaterThan">
      <formula>"0"</formula>
    </cfRule>
  </conditionalFormatting>
  <pageMargins left="0.7" right="0.7" top="0.75" bottom="0.75" header="0.3" footer="0.3"/>
  <pageSetup paperSize="9"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FEAD-6744-4781-8486-64DF2B2F3E4D}">
  <dimension ref="E2:L11"/>
  <sheetViews>
    <sheetView workbookViewId="0">
      <selection activeCell="H3" sqref="H3"/>
    </sheetView>
  </sheetViews>
  <sheetFormatPr defaultRowHeight="14.5" x14ac:dyDescent="0.35"/>
  <sheetData>
    <row r="2" spans="5:12" x14ac:dyDescent="0.35">
      <c r="G2" t="s">
        <v>97</v>
      </c>
      <c r="H2" s="83">
        <v>0.124</v>
      </c>
    </row>
    <row r="5" spans="5:12" x14ac:dyDescent="0.35">
      <c r="E5">
        <v>1</v>
      </c>
      <c r="G5">
        <v>2</v>
      </c>
      <c r="I5">
        <v>3</v>
      </c>
      <c r="K5">
        <v>4</v>
      </c>
    </row>
    <row r="6" spans="5:12" x14ac:dyDescent="0.35">
      <c r="E6">
        <v>354.0625</v>
      </c>
      <c r="F6" s="84">
        <f>E6*(1+$H$2)</f>
        <v>397.96625000000006</v>
      </c>
      <c r="G6">
        <v>1752.2566000000002</v>
      </c>
      <c r="H6" s="84">
        <f>G6*(1+$H$2)</f>
        <v>1969.5364184000005</v>
      </c>
      <c r="I6">
        <v>1969.1128000000001</v>
      </c>
      <c r="J6" s="84">
        <f>I6*(1+$H$2)</f>
        <v>2213.2827872000003</v>
      </c>
      <c r="K6">
        <v>4346.1570999999994</v>
      </c>
      <c r="L6" s="84">
        <f>K6*(1+$H$2)</f>
        <v>4885.0805804000001</v>
      </c>
    </row>
    <row r="7" spans="5:12" x14ac:dyDescent="0.35">
      <c r="E7">
        <v>133.14810000000003</v>
      </c>
      <c r="F7" s="84">
        <f>E7*(1+$H$2)</f>
        <v>149.65846440000004</v>
      </c>
      <c r="G7">
        <v>1331.5634</v>
      </c>
      <c r="H7" s="84">
        <f>G7*(1+$H$2)</f>
        <v>1496.6772616000001</v>
      </c>
      <c r="I7">
        <v>59.873900000000006</v>
      </c>
      <c r="J7" s="84">
        <f>I7*(1+$H$2)</f>
        <v>67.298263600000013</v>
      </c>
      <c r="K7">
        <v>105.42049999999999</v>
      </c>
      <c r="L7" s="84">
        <f>K7*(1+$H$2)</f>
        <v>118.492642</v>
      </c>
    </row>
    <row r="8" spans="5:12" x14ac:dyDescent="0.35">
      <c r="G8">
        <v>542.60399999999993</v>
      </c>
      <c r="H8" s="84">
        <f>G8*(1+$H$2)</f>
        <v>609.88689599999998</v>
      </c>
      <c r="I8">
        <v>109.4375</v>
      </c>
      <c r="J8" s="84">
        <f>I8*(1+$H$2)</f>
        <v>123.00775000000002</v>
      </c>
      <c r="K8">
        <v>103</v>
      </c>
      <c r="L8" s="84">
        <f t="shared" ref="L8:L11" si="0">K8*(1+$H$2)</f>
        <v>115.77200000000001</v>
      </c>
    </row>
    <row r="9" spans="5:12" x14ac:dyDescent="0.35">
      <c r="G9">
        <v>38.254200000000004</v>
      </c>
      <c r="H9" s="84">
        <f>G9*(1+$H$2)</f>
        <v>42.99772080000001</v>
      </c>
      <c r="K9">
        <v>103</v>
      </c>
      <c r="L9" s="84">
        <f t="shared" si="0"/>
        <v>115.77200000000001</v>
      </c>
    </row>
    <row r="10" spans="5:12" x14ac:dyDescent="0.35">
      <c r="K10">
        <v>96.943600000000004</v>
      </c>
      <c r="L10" s="84">
        <f t="shared" si="0"/>
        <v>108.96460640000001</v>
      </c>
    </row>
    <row r="11" spans="5:12" x14ac:dyDescent="0.35">
      <c r="K11">
        <v>180.5487</v>
      </c>
      <c r="L11" s="84">
        <f t="shared" si="0"/>
        <v>202.93673880000003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C498013FF9549A05D72200F0C69AE" ma:contentTypeVersion="4" ma:contentTypeDescription="Skapa ett nytt dokument." ma:contentTypeScope="" ma:versionID="d1a01e22962e30120d940516744b1bb2">
  <xsd:schema xmlns:xsd="http://www.w3.org/2001/XMLSchema" xmlns:xs="http://www.w3.org/2001/XMLSchema" xmlns:p="http://schemas.microsoft.com/office/2006/metadata/properties" xmlns:ns2="21150c5b-83ab-4ebb-9dcd-6e4b69dbe4e3" targetNamespace="http://schemas.microsoft.com/office/2006/metadata/properties" ma:root="true" ma:fieldsID="e2e916f01f948108ff7222971457dbe8" ns2:_="">
    <xsd:import namespace="21150c5b-83ab-4ebb-9dcd-6e4b69dbe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0c5b-83ab-4ebb-9dcd-6e4b69dbe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EC21D-D254-4E4A-A376-781B26D7F5D5}">
  <ds:schemaRefs>
    <ds:schemaRef ds:uri="21150c5b-83ab-4ebb-9dcd-6e4b69dbe4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A1E32F-95D0-4CD1-9240-659E7E853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150c5b-83ab-4ebb-9dcd-6e4b69dbe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E6187-3BF7-4A45-ADA9-2A620A7EB5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3</vt:i4>
      </vt:variant>
    </vt:vector>
  </HeadingPairs>
  <TitlesOfParts>
    <vt:vector size="10" baseType="lpstr">
      <vt:lpstr>Instruktion</vt:lpstr>
      <vt:lpstr>1. Etikettskrivare 1</vt:lpstr>
      <vt:lpstr>2. Etikettskrivare 2</vt:lpstr>
      <vt:lpstr>3. Etikettskrivare 3</vt:lpstr>
      <vt:lpstr>4. Etikettskrivare 4</vt:lpstr>
      <vt:lpstr>5. Tillvalstjänster</vt:lpstr>
      <vt:lpstr>Prisjustering</vt:lpstr>
      <vt:lpstr>'1. Etikettskrivare 1'!Utskriftsområde</vt:lpstr>
      <vt:lpstr>'5. Tillvalstjänster'!Utskriftsområde</vt:lpstr>
      <vt:lpstr>Instruktion!Utskriftsområde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 - Automade</dc:creator>
  <cp:lastModifiedBy>Olsson Tommy</cp:lastModifiedBy>
  <dcterms:created xsi:type="dcterms:W3CDTF">2019-02-21T12:07:06Z</dcterms:created>
  <dcterms:modified xsi:type="dcterms:W3CDTF">2023-09-08T06:13:55Z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0x010100021C498013FF9549A05D72200F0C69AE</vt:lpwstr>
  </property>
</Properties>
</file>