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pphandling\Upphandlingar\Multiskrivare 2019\15. Förvaltning\Prisjustering 2022\"/>
    </mc:Choice>
  </mc:AlternateContent>
  <xr:revisionPtr revIDLastSave="0" documentId="13_ncr:1_{90E6029F-5E4D-40E6-820D-57E41B19FC3B}" xr6:coauthVersionLast="47" xr6:coauthVersionMax="47" xr10:uidLastSave="{00000000-0000-0000-0000-000000000000}"/>
  <workbookProtection workbookAlgorithmName="SHA-512" workbookHashValue="Uq1gXXFV51TVzqjaGBW7Fbf5CYQ88BQqUvElBAmjv8w6Uc46PQLsB2NsScSKbaLVAVVJOEXYHJJbH/zTSSwF5w==" workbookSaltValue="0YxmjnAt5vOMutWNY8Semw==" workbookSpinCount="100000" lockStructure="1"/>
  <bookViews>
    <workbookView xWindow="-110" yWindow="-110" windowWidth="19420" windowHeight="10420" activeTab="1" xr2:uid="{00000000-000D-0000-FFFF-FFFF00000000}"/>
  </bookViews>
  <sheets>
    <sheet name="Instruktion" sheetId="14" r:id="rId1"/>
    <sheet name="1. Små MFP SV1" sheetId="7" r:id="rId2"/>
    <sheet name="2. Små MFP F1" sheetId="12" r:id="rId3"/>
    <sheet name="3. Små MFP F2" sheetId="15" r:id="rId4"/>
    <sheet name="4. Små Skrivare SV1" sheetId="6" r:id="rId5"/>
    <sheet name="5. Små Skrivare F1" sheetId="8" r:id="rId6"/>
    <sheet name="6. Små Skrivare F2" sheetId="16" r:id="rId7"/>
    <sheet name="7. Små Skrivare F3" sheetId="17" r:id="rId8"/>
    <sheet name="8. Små Skrivare F4" sheetId="18" r:id="rId9"/>
    <sheet name="9. Tillvalstjänster" sheetId="3" r:id="rId10"/>
    <sheet name="Prisjustering" sheetId="19" state="hidden" r:id="rId11"/>
  </sheets>
  <definedNames>
    <definedName name="_xlnm.Print_Area" localSheetId="1">'1. Små MFP SV1'!$A$1:$J$17</definedName>
    <definedName name="_xlnm.Print_Area" localSheetId="2">'2. Små MFP F1'!$A$1:$K$26</definedName>
    <definedName name="_xlnm.Print_Area" localSheetId="4">'4. Små Skrivare SV1'!$A$1:$K$17</definedName>
    <definedName name="_xlnm.Print_Area" localSheetId="5">'5. Små Skrivare F1'!$A$1:$L$27</definedName>
    <definedName name="_xlnm.Print_Area" localSheetId="9">'9. Tillvalstjänster'!$A$1:$H$10</definedName>
    <definedName name="_xlnm.Print_Area" localSheetId="0">Instruktion!$A$1:$T$41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9" l="1"/>
  <c r="P7" i="19"/>
  <c r="G13" i="16" s="1"/>
  <c r="G13" i="8"/>
  <c r="G17" i="17"/>
  <c r="G20" i="18"/>
  <c r="G21" i="18"/>
  <c r="G13" i="18"/>
  <c r="T15" i="19"/>
  <c r="T14" i="19"/>
  <c r="T13" i="19"/>
  <c r="G19" i="18" s="1"/>
  <c r="T12" i="19"/>
  <c r="G18" i="18" s="1"/>
  <c r="T11" i="19"/>
  <c r="G17" i="18" s="1"/>
  <c r="T10" i="19"/>
  <c r="G16" i="18" s="1"/>
  <c r="T9" i="19"/>
  <c r="G15" i="18" s="1"/>
  <c r="T8" i="19"/>
  <c r="G14" i="18" s="1"/>
  <c r="T7" i="19"/>
  <c r="R15" i="19"/>
  <c r="G21" i="17" s="1"/>
  <c r="R14" i="19"/>
  <c r="G20" i="17" s="1"/>
  <c r="R13" i="19"/>
  <c r="G19" i="17" s="1"/>
  <c r="R12" i="19"/>
  <c r="G18" i="17" s="1"/>
  <c r="R11" i="19"/>
  <c r="R10" i="19"/>
  <c r="G16" i="17" s="1"/>
  <c r="R9" i="19"/>
  <c r="G15" i="17" s="1"/>
  <c r="R8" i="19"/>
  <c r="G14" i="17" s="1"/>
  <c r="R7" i="19"/>
  <c r="G13" i="17" s="1"/>
  <c r="P15" i="19"/>
  <c r="G21" i="16" s="1"/>
  <c r="P14" i="19"/>
  <c r="G20" i="16" s="1"/>
  <c r="P13" i="19"/>
  <c r="G19" i="16" s="1"/>
  <c r="P12" i="19"/>
  <c r="G18" i="16" s="1"/>
  <c r="P11" i="19"/>
  <c r="G17" i="16" s="1"/>
  <c r="P10" i="19"/>
  <c r="G16" i="16" s="1"/>
  <c r="P9" i="19"/>
  <c r="G15" i="16" s="1"/>
  <c r="P8" i="19"/>
  <c r="G14" i="16" s="1"/>
  <c r="N15" i="19"/>
  <c r="G21" i="8" s="1"/>
  <c r="N14" i="19"/>
  <c r="G20" i="8" s="1"/>
  <c r="N13" i="19"/>
  <c r="G19" i="8" s="1"/>
  <c r="N12" i="19"/>
  <c r="G18" i="8" s="1"/>
  <c r="N11" i="19"/>
  <c r="G17" i="8" s="1"/>
  <c r="N10" i="19"/>
  <c r="G16" i="8" s="1"/>
  <c r="N9" i="19"/>
  <c r="G15" i="8" s="1"/>
  <c r="N8" i="19"/>
  <c r="G14" i="8" s="1"/>
  <c r="L9" i="19"/>
  <c r="G15" i="6" s="1"/>
  <c r="L8" i="19"/>
  <c r="G14" i="6" s="1"/>
  <c r="L7" i="19"/>
  <c r="G13" i="6" s="1"/>
  <c r="J15" i="19"/>
  <c r="G21" i="15" s="1"/>
  <c r="J14" i="19"/>
  <c r="G20" i="15" s="1"/>
  <c r="J13" i="19"/>
  <c r="G19" i="15" s="1"/>
  <c r="J12" i="19"/>
  <c r="G18" i="15" s="1"/>
  <c r="J11" i="19"/>
  <c r="G17" i="15" s="1"/>
  <c r="J10" i="19"/>
  <c r="G16" i="15" s="1"/>
  <c r="J9" i="19"/>
  <c r="G15" i="15" s="1"/>
  <c r="J8" i="19"/>
  <c r="G14" i="15" s="1"/>
  <c r="J7" i="19"/>
  <c r="G13" i="15" s="1"/>
  <c r="H15" i="19"/>
  <c r="G21" i="12" s="1"/>
  <c r="H14" i="19"/>
  <c r="G20" i="12" s="1"/>
  <c r="H13" i="19"/>
  <c r="G19" i="12" s="1"/>
  <c r="H12" i="19"/>
  <c r="G18" i="12" s="1"/>
  <c r="H11" i="19"/>
  <c r="G17" i="12" s="1"/>
  <c r="H10" i="19"/>
  <c r="G16" i="12" s="1"/>
  <c r="H9" i="19"/>
  <c r="G15" i="12" s="1"/>
  <c r="H8" i="19"/>
  <c r="G14" i="12" s="1"/>
  <c r="H7" i="19"/>
  <c r="G13" i="12" s="1"/>
  <c r="F8" i="19"/>
  <c r="F14" i="7" s="1"/>
  <c r="F9" i="19"/>
  <c r="F15" i="7" s="1"/>
  <c r="F7" i="19"/>
  <c r="F13" i="7" s="1"/>
</calcChain>
</file>

<file path=xl/sharedStrings.xml><?xml version="1.0" encoding="utf-8"?>
<sst xmlns="http://schemas.openxmlformats.org/spreadsheetml/2006/main" count="570" uniqueCount="217">
  <si>
    <t>Toner</t>
  </si>
  <si>
    <t>Leverantör</t>
  </si>
  <si>
    <t>Tillverkare</t>
  </si>
  <si>
    <t>Leverantörsmodellbeteckning</t>
  </si>
  <si>
    <t>Beskrivning</t>
  </si>
  <si>
    <t>Förbrukningsmaterial</t>
  </si>
  <si>
    <t>Enhet</t>
  </si>
  <si>
    <t>Antalet A4-sidor vid 5% täckningsgrad</t>
  </si>
  <si>
    <t>UNSPSC-kod</t>
  </si>
  <si>
    <t>Prispost</t>
  </si>
  <si>
    <t>Anvisning</t>
  </si>
  <si>
    <t>enhet</t>
  </si>
  <si>
    <t>styck</t>
  </si>
  <si>
    <t>timme</t>
  </si>
  <si>
    <t>Ljudnivå (dB (A))</t>
  </si>
  <si>
    <t>1.1</t>
  </si>
  <si>
    <t>1.2</t>
  </si>
  <si>
    <t>1.3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</si>
  <si>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</si>
  <si>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</si>
  <si>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</si>
  <si>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</si>
  <si>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</si>
  <si>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</si>
  <si>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</si>
  <si>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</si>
  <si>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</si>
  <si>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</si>
  <si>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</si>
  <si>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</si>
  <si>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</si>
  <si>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3.1</t>
  </si>
  <si>
    <t>3.2</t>
  </si>
  <si>
    <t>3.3</t>
  </si>
  <si>
    <t>4.1</t>
  </si>
  <si>
    <t>4.2</t>
  </si>
  <si>
    <t>4.3</t>
  </si>
  <si>
    <t>5.1</t>
  </si>
  <si>
    <t>5.2</t>
  </si>
  <si>
    <t>Pris per enhet (SEK)</t>
  </si>
  <si>
    <t>5.3</t>
  </si>
  <si>
    <t>Installation</t>
  </si>
  <si>
    <t>Andelen återvunnen plast eller förnybar plast i förbrukningsmateriel (%)</t>
  </si>
  <si>
    <t>Andelen återvunnen plast eller förnybar plast i maskinen (%)</t>
  </si>
  <si>
    <t>Multifunktionsskrivare, skrivare och tjänster 2019</t>
  </si>
  <si>
    <t>Projektnummer: 10462</t>
  </si>
  <si>
    <t>Toner singel</t>
  </si>
  <si>
    <t>Toner 3-i-en</t>
  </si>
  <si>
    <t>Toner, singel</t>
  </si>
  <si>
    <t>Förbrukningsmateriel</t>
  </si>
  <si>
    <t>Omhändertagande av förpackningar och emballage</t>
  </si>
  <si>
    <t>Maskinhastighet</t>
  </si>
  <si>
    <t>per maskin</t>
  </si>
  <si>
    <t>Artikelnummer</t>
  </si>
  <si>
    <t>IT-teknikers rådgivning och servicetjänster efter garantitiden</t>
  </si>
  <si>
    <t>Prisbilaga delområde 2</t>
  </si>
  <si>
    <t>Offererad MFP till typkonfiguration Små MFP SV1</t>
  </si>
  <si>
    <t>Priser typkonfiguration Små MFP SV1</t>
  </si>
  <si>
    <t>Toner Svart</t>
  </si>
  <si>
    <t>Toner Svart XL</t>
  </si>
  <si>
    <t>Priser typkonfiguration Små MFP F1</t>
  </si>
  <si>
    <t>Offererad MFP till typkonfiguration Små MFP F1</t>
  </si>
  <si>
    <t>Position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</si>
  <si>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</si>
  <si>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</si>
  <si>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</si>
  <si>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</si>
  <si>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</si>
  <si>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</si>
  <si>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</si>
  <si>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</si>
  <si>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</si>
  <si>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</si>
  <si>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Toner svart</t>
  </si>
  <si>
    <t>Toner cyan</t>
  </si>
  <si>
    <t>Toner magenta</t>
  </si>
  <si>
    <t>Toner gul</t>
  </si>
  <si>
    <t>Toner svart XL</t>
  </si>
  <si>
    <t>Toner cyan XL</t>
  </si>
  <si>
    <t>Toner magenta XL</t>
  </si>
  <si>
    <t>Toner gul XL</t>
  </si>
  <si>
    <t>Toner 3-i-en-färg</t>
  </si>
  <si>
    <t>Toner 3-i-en-färg XL</t>
  </si>
  <si>
    <t>Offererad MFP till typkonfiguration Små MFP F2</t>
  </si>
  <si>
    <t xml:space="preserve"> Toner svart XL</t>
  </si>
  <si>
    <t>Offererad Skrivare till typkonfiguration Små Skrivare SV1</t>
  </si>
  <si>
    <t>Offererad Skrivare till typkonfiguration Små Skrivare F1</t>
  </si>
  <si>
    <t>Priser typkonfiguration Små Skrivare F1</t>
  </si>
  <si>
    <t>Priser typkonfiguration Små MFP F2</t>
  </si>
  <si>
    <t>Priser typkonfiguration Små Skrivare SV1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</si>
  <si>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</si>
  <si>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</si>
  <si>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</si>
  <si>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</si>
  <si>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</si>
  <si>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</si>
  <si>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</si>
  <si>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</si>
  <si>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</si>
  <si>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</si>
  <si>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Priser typkonfiguration Små Skrivare F2</t>
  </si>
  <si>
    <t>Offererad Skrivare till typkonfiguration Små Skrivare F2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</si>
  <si>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</si>
  <si>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</si>
  <si>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</si>
  <si>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</si>
  <si>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</si>
  <si>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</si>
  <si>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</si>
  <si>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</si>
  <si>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</si>
  <si>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</si>
  <si>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</si>
  <si>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</si>
  <si>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</si>
  <si>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Priser typkonfiguration Små Skrivare F3</t>
  </si>
  <si>
    <t>Offererad Skrivare till typkonfiguration Små Skrivare F3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</si>
  <si>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</si>
  <si>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</si>
  <si>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</si>
  <si>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</si>
  <si>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</si>
  <si>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</si>
  <si>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</si>
  <si>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</si>
  <si>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</si>
  <si>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</si>
  <si>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</si>
  <si>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</si>
  <si>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</si>
  <si>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Priser typkonfiguration Små Skrivare F4</t>
  </si>
  <si>
    <t>Offererad Skrivare till typkonfiguration Små Skrivare F4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</si>
  <si>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</si>
  <si>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</si>
  <si>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</si>
  <si>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</si>
  <si>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</si>
  <si>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</si>
  <si>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</si>
  <si>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</si>
  <si>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</si>
  <si>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</si>
  <si>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</si>
  <si>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</si>
  <si>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</si>
  <si>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Priser Tillvalstjänster</t>
  </si>
  <si>
    <t>9.1</t>
  </si>
  <si>
    <t>9.2</t>
  </si>
  <si>
    <t>9.3</t>
  </si>
  <si>
    <t>Perfect Print Sverige AB</t>
  </si>
  <si>
    <t>HP</t>
  </si>
  <si>
    <t>Små MFP SV1 (HP M428fdn)</t>
  </si>
  <si>
    <t>SMA-MFP-SV1</t>
  </si>
  <si>
    <t>CF259A-SP</t>
  </si>
  <si>
    <t>CF259X-SP</t>
  </si>
  <si>
    <t>HP/Brother</t>
  </si>
  <si>
    <t>Små MFP F1 (HP M479dw)</t>
  </si>
  <si>
    <t>SMA-MFP-F1</t>
  </si>
  <si>
    <t>W2030A-SP</t>
  </si>
  <si>
    <t>W2031A-SP</t>
  </si>
  <si>
    <t>W2033A-SP</t>
  </si>
  <si>
    <t>W2032A-SP</t>
  </si>
  <si>
    <t>W2030X-SP</t>
  </si>
  <si>
    <t>W2031X-SP</t>
  </si>
  <si>
    <t>W2033X-SP</t>
  </si>
  <si>
    <t>W2032X-SP</t>
  </si>
  <si>
    <t>N/A</t>
  </si>
  <si>
    <t>Små MFP F2 (Brother DCP-L8410CDW)</t>
  </si>
  <si>
    <t>SMA-MFP-F2</t>
  </si>
  <si>
    <t>TN-421BK</t>
  </si>
  <si>
    <t>TN-421C</t>
  </si>
  <si>
    <t>TN-421M</t>
  </si>
  <si>
    <t>TN-421Y</t>
  </si>
  <si>
    <t>TN-423BK</t>
  </si>
  <si>
    <t>TN-423C</t>
  </si>
  <si>
    <t>TN-423M</t>
  </si>
  <si>
    <t>TN-423Y</t>
  </si>
  <si>
    <t>Små Skrivare SV1 (HP M404dn)</t>
  </si>
  <si>
    <t>SMA-SRIVARE-SV1</t>
  </si>
  <si>
    <t>HP / Brother</t>
  </si>
  <si>
    <t>Små Skrivare F1 (HP 8210)</t>
  </si>
  <si>
    <t>22/18</t>
  </si>
  <si>
    <t>SMA-SKRIVARE-F1</t>
  </si>
  <si>
    <t>L0S58AE</t>
  </si>
  <si>
    <t>F6U12AE</t>
  </si>
  <si>
    <t>F6U13AE</t>
  </si>
  <si>
    <t>F6U14AE</t>
  </si>
  <si>
    <t>L0R40AE</t>
  </si>
  <si>
    <t>F6U16AE</t>
  </si>
  <si>
    <t>F6U17AE</t>
  </si>
  <si>
    <t>F6U18AE</t>
  </si>
  <si>
    <t>Små Skrivare F2 (HP M454dn)</t>
  </si>
  <si>
    <t>SMA-SKRIVARE-F2</t>
  </si>
  <si>
    <t>Små Skrivare F3 (Brother HL-L8260CDW)</t>
  </si>
  <si>
    <t>SMA-SKRIVARE-F3</t>
  </si>
  <si>
    <t>Små Skrivare F4 (HP M554dn)</t>
  </si>
  <si>
    <t>SMA-SKRIVARE-F4</t>
  </si>
  <si>
    <t>W2120A-SP</t>
  </si>
  <si>
    <t>W2121A-SP</t>
  </si>
  <si>
    <t>W2123A-SP</t>
  </si>
  <si>
    <t>W2122A-SP</t>
  </si>
  <si>
    <t>W2120X-SP</t>
  </si>
  <si>
    <t>W2121X-SP</t>
  </si>
  <si>
    <t>W2123X-SP</t>
  </si>
  <si>
    <t>W2122X-SP</t>
  </si>
  <si>
    <t>2BD-PRI-SERV-ADDA</t>
  </si>
  <si>
    <t>2BD-PRI-INST-ADDA</t>
  </si>
  <si>
    <t>2BD-PRI-ÅTE-ADDA</t>
  </si>
  <si>
    <t>MFP SV1</t>
  </si>
  <si>
    <t>MFP F1</t>
  </si>
  <si>
    <t>MFP F2</t>
  </si>
  <si>
    <t>Skrivare SV1</t>
  </si>
  <si>
    <t>Skrivare F1</t>
  </si>
  <si>
    <t>Skrivare F2</t>
  </si>
  <si>
    <t>Skrivare F3</t>
  </si>
  <si>
    <t>Skrivare F4</t>
  </si>
  <si>
    <t>Justering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</si>
</sst>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kr&quot;;\-#,##0.00\ &quot;kr&quot;"/>
    <numFmt numFmtId="164" formatCode="_ * #,##0.00_ ;_ * \-#,##0.00_ ;_ * &quot;-&quot;??_ ;_ @_ "/>
    <numFmt numFmtId="165" formatCode="_-* #,##0.00\ _k_r_._-;\-* #,##0.00\ _k_r_._-;_-* &quot;-&quot;??\ _k_r_._-;_-@_-"/>
    <numFmt numFmtId="166" formatCode="_-* #,##0.0\ _k_r_._-;\-* #,##0.0\ _k_r_._-;_-* &quot;-&quot;??\ _k_r_._-;_-@_-"/>
    <numFmt numFmtId="167" formatCode="#,##0\ _k_r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79">
    <xf numFmtId="0" fontId="0" fillId="0" borderId="0" xfId="0"/>
    <xf numFmtId="166" fontId="0" fillId="0" borderId="0" xfId="1" applyNumberFormat="1" applyFont="1"/>
    <xf numFmtId="0" fontId="0" fillId="0" borderId="29" xfId="0" applyBorder="1"/>
    <xf numFmtId="0" fontId="6" fillId="0" borderId="0" xfId="0" applyFont="1"/>
    <xf numFmtId="0" fontId="5" fillId="3" borderId="2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0" borderId="28" xfId="0" applyFont="1" applyBorder="1"/>
    <xf numFmtId="166" fontId="6" fillId="0" borderId="28" xfId="1" applyNumberFormat="1" applyFont="1" applyBorder="1"/>
    <xf numFmtId="166" fontId="6" fillId="0" borderId="0" xfId="1" applyNumberFormat="1" applyFont="1"/>
    <xf numFmtId="0" fontId="5" fillId="3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6" fillId="0" borderId="25" xfId="0" applyFont="1" applyBorder="1"/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8" fillId="4" borderId="18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2" fontId="6" fillId="5" borderId="19" xfId="1" applyNumberFormat="1" applyFont="1" applyFill="1" applyBorder="1" applyAlignment="1">
      <alignment horizontal="center" vertical="center"/>
    </xf>
    <xf numFmtId="2" fontId="6" fillId="5" borderId="16" xfId="1" applyNumberFormat="1" applyFont="1" applyFill="1" applyBorder="1" applyAlignment="1">
      <alignment horizontal="center" vertical="center"/>
    </xf>
    <xf numFmtId="2" fontId="6" fillId="5" borderId="12" xfId="1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66" fontId="1" fillId="0" borderId="0" xfId="1" applyNumberFormat="1" applyFont="1"/>
    <xf numFmtId="0" fontId="6" fillId="4" borderId="36" xfId="0" applyFont="1" applyFill="1" applyBorder="1" applyAlignment="1">
      <alignment horizontal="center" vertical="center" wrapText="1"/>
    </xf>
    <xf numFmtId="7" fontId="6" fillId="2" borderId="16" xfId="1" applyNumberFormat="1" applyFont="1" applyFill="1" applyBorder="1" applyAlignment="1" applyProtection="1">
      <alignment horizontal="center" vertical="center"/>
      <protection locked="0"/>
    </xf>
    <xf numFmtId="7" fontId="6" fillId="2" borderId="30" xfId="1" applyNumberFormat="1" applyFont="1" applyFill="1" applyBorder="1" applyAlignment="1" applyProtection="1">
      <alignment horizontal="center" vertical="center"/>
      <protection locked="0"/>
    </xf>
    <xf numFmtId="7" fontId="6" fillId="2" borderId="9" xfId="1" applyNumberFormat="1" applyFont="1" applyFill="1" applyBorder="1" applyAlignment="1" applyProtection="1">
      <alignment horizontal="center" vertical="center"/>
      <protection locked="0"/>
    </xf>
    <xf numFmtId="7" fontId="6" fillId="2" borderId="12" xfId="1" applyNumberFormat="1" applyFont="1" applyFill="1" applyBorder="1" applyAlignment="1" applyProtection="1">
      <alignment horizontal="center" vertical="center"/>
      <protection locked="0"/>
    </xf>
    <xf numFmtId="7" fontId="6" fillId="2" borderId="1" xfId="1" applyNumberFormat="1" applyFont="1" applyFill="1" applyBorder="1" applyAlignment="1" applyProtection="1">
      <alignment horizontal="center" vertical="center"/>
      <protection locked="0"/>
    </xf>
    <xf numFmtId="7" fontId="6" fillId="2" borderId="26" xfId="1" applyNumberFormat="1" applyFont="1" applyFill="1" applyBorder="1" applyAlignment="1" applyProtection="1">
      <alignment horizontal="center" vertical="center"/>
      <protection locked="0"/>
    </xf>
    <xf numFmtId="7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45" xfId="0" applyFont="1" applyBorder="1"/>
    <xf numFmtId="0" fontId="0" fillId="0" borderId="28" xfId="0" applyBorder="1"/>
    <xf numFmtId="0" fontId="6" fillId="5" borderId="12" xfId="1" applyNumberFormat="1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 wrapText="1"/>
    </xf>
    <xf numFmtId="0" fontId="0" fillId="6" borderId="0" xfId="0" applyFill="1"/>
    <xf numFmtId="0" fontId="2" fillId="6" borderId="0" xfId="0" applyFont="1" applyFill="1"/>
    <xf numFmtId="0" fontId="9" fillId="6" borderId="0" xfId="0" applyFont="1" applyFill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40" xfId="0" applyFont="1" applyBorder="1" applyAlignment="1">
      <alignment vertical="top"/>
    </xf>
    <xf numFmtId="0" fontId="5" fillId="3" borderId="16" xfId="0" applyFont="1" applyFill="1" applyBorder="1" applyAlignment="1">
      <alignment vertical="top"/>
    </xf>
    <xf numFmtId="0" fontId="6" fillId="0" borderId="44" xfId="0" applyFont="1" applyBorder="1" applyAlignment="1">
      <alignment vertical="top"/>
    </xf>
    <xf numFmtId="0" fontId="6" fillId="0" borderId="4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2" borderId="30" xfId="0" applyFont="1" applyFill="1" applyBorder="1" applyAlignment="1" applyProtection="1">
      <alignment vertical="center"/>
      <protection locked="0"/>
    </xf>
    <xf numFmtId="0" fontId="6" fillId="2" borderId="26" xfId="0" applyFont="1" applyFill="1" applyBorder="1" applyAlignment="1" applyProtection="1">
      <alignment vertical="center"/>
      <protection locked="0"/>
    </xf>
    <xf numFmtId="0" fontId="6" fillId="2" borderId="26" xfId="1" applyNumberFormat="1" applyFont="1" applyFill="1" applyBorder="1" applyAlignment="1" applyProtection="1">
      <alignment horizontal="center" vertical="center"/>
      <protection locked="0"/>
    </xf>
    <xf numFmtId="7" fontId="6" fillId="2" borderId="19" xfId="1" applyNumberFormat="1" applyFont="1" applyFill="1" applyBorder="1" applyAlignment="1" applyProtection="1">
      <alignment horizontal="center" vertical="center"/>
      <protection locked="0"/>
    </xf>
    <xf numFmtId="0" fontId="6" fillId="2" borderId="9" xfId="1" applyNumberFormat="1" applyFont="1" applyFill="1" applyBorder="1" applyAlignment="1" applyProtection="1">
      <alignment horizontal="center" vertical="center"/>
      <protection locked="0"/>
    </xf>
    <xf numFmtId="0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6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19" xfId="1" applyNumberFormat="1" applyFont="1" applyFill="1" applyBorder="1" applyAlignment="1" applyProtection="1">
      <alignment horizontal="center" vertical="center"/>
      <protection locked="0"/>
    </xf>
    <xf numFmtId="0" fontId="6" fillId="2" borderId="16" xfId="1" applyNumberFormat="1" applyFont="1" applyFill="1" applyBorder="1" applyAlignment="1" applyProtection="1">
      <alignment horizontal="center" vertical="center"/>
      <protection locked="0"/>
    </xf>
    <xf numFmtId="0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6" fillId="2" borderId="1" xfId="1" applyNumberFormat="1" applyFont="1" applyFill="1" applyBorder="1" applyAlignment="1" applyProtection="1">
      <alignment horizontal="center" vertical="center"/>
      <protection locked="0"/>
    </xf>
    <xf numFmtId="7" fontId="6" fillId="2" borderId="11" xfId="1" applyNumberFormat="1" applyFont="1" applyFill="1" applyBorder="1" applyAlignment="1" applyProtection="1">
      <alignment horizontal="center" vertical="center"/>
      <protection locked="0"/>
    </xf>
    <xf numFmtId="0" fontId="6" fillId="2" borderId="12" xfId="1" applyNumberFormat="1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0" fillId="0" borderId="45" xfId="0" applyBorder="1"/>
    <xf numFmtId="0" fontId="7" fillId="0" borderId="0" xfId="0" applyFont="1"/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vertical="top"/>
    </xf>
    <xf numFmtId="0" fontId="5" fillId="3" borderId="16" xfId="0" applyFont="1" applyFill="1" applyBorder="1" applyAlignment="1">
      <alignment vertical="center"/>
    </xf>
    <xf numFmtId="0" fontId="6" fillId="0" borderId="13" xfId="0" applyFont="1" applyBorder="1"/>
    <xf numFmtId="0" fontId="5" fillId="3" borderId="11" xfId="0" applyFont="1" applyFill="1" applyBorder="1" applyAlignment="1">
      <alignment vertical="center"/>
    </xf>
    <xf numFmtId="0" fontId="6" fillId="2" borderId="13" xfId="1" applyNumberFormat="1" applyFont="1" applyFill="1" applyBorder="1" applyAlignment="1" applyProtection="1">
      <alignment horizontal="center" vertical="center"/>
      <protection locked="0"/>
    </xf>
    <xf numFmtId="0" fontId="6" fillId="2" borderId="24" xfId="1" applyNumberFormat="1" applyFont="1" applyFill="1" applyBorder="1" applyAlignment="1" applyProtection="1">
      <alignment horizontal="center" vertical="center"/>
      <protection locked="0"/>
    </xf>
    <xf numFmtId="0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6" fillId="2" borderId="2" xfId="1" applyNumberFormat="1" applyFont="1" applyFill="1" applyBorder="1" applyAlignment="1" applyProtection="1">
      <alignment horizontal="center" vertical="center"/>
      <protection locked="0"/>
    </xf>
    <xf numFmtId="0" fontId="6" fillId="2" borderId="27" xfId="1" applyNumberFormat="1" applyFont="1" applyFill="1" applyBorder="1" applyAlignment="1" applyProtection="1">
      <alignment horizontal="center" vertical="center"/>
      <protection locked="0"/>
    </xf>
    <xf numFmtId="0" fontId="6" fillId="2" borderId="7" xfId="1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4" fillId="0" borderId="0" xfId="0" applyFont="1" applyAlignment="1">
      <alignment horizontal="left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5" fillId="4" borderId="43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horizontal="center" wrapText="1"/>
    </xf>
    <xf numFmtId="0" fontId="6" fillId="2" borderId="0" xfId="0" applyFont="1" applyFill="1" applyAlignment="1" applyProtection="1">
      <alignment horizontal="left" vertical="center"/>
      <protection locked="0"/>
    </xf>
    <xf numFmtId="166" fontId="5" fillId="0" borderId="21" xfId="1" applyNumberFormat="1" applyFont="1" applyBorder="1" applyAlignment="1">
      <alignment horizontal="center"/>
    </xf>
    <xf numFmtId="0" fontId="6" fillId="4" borderId="1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5" fillId="3" borderId="3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41" xfId="0" applyFont="1" applyFill="1" applyBorder="1" applyAlignment="1">
      <alignment vertical="center" wrapText="1"/>
    </xf>
    <xf numFmtId="9" fontId="6" fillId="2" borderId="6" xfId="0" applyNumberFormat="1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5" fillId="4" borderId="49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9" fontId="6" fillId="2" borderId="35" xfId="0" applyNumberFormat="1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vertical="center" wrapText="1"/>
    </xf>
    <xf numFmtId="0" fontId="5" fillId="4" borderId="46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horizontal="center" vertical="center" wrapText="1"/>
    </xf>
    <xf numFmtId="166" fontId="5" fillId="0" borderId="33" xfId="1" applyNumberFormat="1" applyFont="1" applyBorder="1" applyAlignment="1">
      <alignment horizontal="center"/>
    </xf>
    <xf numFmtId="166" fontId="5" fillId="0" borderId="32" xfId="1" applyNumberFormat="1" applyFont="1" applyBorder="1" applyAlignment="1">
      <alignment horizontal="center"/>
    </xf>
    <xf numFmtId="9" fontId="6" fillId="2" borderId="27" xfId="0" applyNumberFormat="1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9" fontId="6" fillId="2" borderId="2" xfId="0" applyNumberFormat="1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53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166" fontId="5" fillId="0" borderId="6" xfId="1" applyNumberFormat="1" applyFont="1" applyBorder="1" applyAlignment="1">
      <alignment vertical="top"/>
    </xf>
    <xf numFmtId="0" fontId="5" fillId="3" borderId="1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vertical="center" wrapText="1"/>
    </xf>
    <xf numFmtId="0" fontId="7" fillId="4" borderId="31" xfId="0" applyFont="1" applyFill="1" applyBorder="1" applyAlignment="1">
      <alignment vertical="center" wrapText="1"/>
    </xf>
    <xf numFmtId="0" fontId="7" fillId="4" borderId="44" xfId="0" applyFont="1" applyFill="1" applyBorder="1" applyAlignment="1">
      <alignment vertical="center" wrapText="1"/>
    </xf>
    <xf numFmtId="0" fontId="7" fillId="4" borderId="51" xfId="0" applyFont="1" applyFill="1" applyBorder="1" applyAlignment="1">
      <alignment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167" fontId="0" fillId="0" borderId="0" xfId="0" applyNumberFormat="1"/>
    <xf numFmtId="167" fontId="0" fillId="7" borderId="0" xfId="0" applyNumberFormat="1" applyFill="1"/>
    <xf numFmtId="168" fontId="0" fillId="0" borderId="0" xfId="0" applyNumberFormat="1" applyAlignment="1">
      <alignment horizontal="left" indent="2"/>
    </xf>
  </cellXfs>
  <cellStyles count="9">
    <cellStyle name="Komma 2" xfId="4" xr:uid="{00000000-0005-0000-0000-000000000000}"/>
    <cellStyle name="Komma 3" xfId="8" xr:uid="{00000000-0005-0000-0000-000001000000}"/>
    <cellStyle name="Normal" xfId="0" builtinId="0"/>
    <cellStyle name="Normal 10" xfId="2" xr:uid="{00000000-0005-0000-0000-000003000000}"/>
    <cellStyle name="Normal 12" xfId="5" xr:uid="{00000000-0005-0000-0000-000004000000}"/>
    <cellStyle name="Normal 15" xfId="6" xr:uid="{00000000-0005-0000-0000-000005000000}"/>
    <cellStyle name="Normal 2" xfId="3" xr:uid="{00000000-0005-0000-0000-000006000000}"/>
    <cellStyle name="Normal 9" xfId="7" xr:uid="{00000000-0005-0000-0000-000007000000}"/>
    <cellStyle name="Tusental" xfId="1" builtinId="3"/>
  </cellStyles>
  <dxfs count="3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9F"/>
      <color rgb="FFFB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8</xdr:row>
      <xdr:rowOff>133347</xdr:rowOff>
    </xdr:from>
    <xdr:to>
      <xdr:col>19</xdr:col>
      <xdr:colOff>200026</xdr:colOff>
      <xdr:row>24</xdr:row>
      <xdr:rowOff>150813</xdr:rowOff>
    </xdr:to>
    <xdr:sp macro="" textlink="">
      <xdr:nvSpPr>
        <xdr:cNvPr id="11" name="Tekstboks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57189" y="1593847"/>
          <a:ext cx="11582400" cy="293846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76200" cmpd="sng">
          <a:solidFill>
            <a:schemeClr val="accent3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4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Information </a:t>
          </a: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Av denna bilaga framgår ramavtalsleverantörernas offererade priser för multifunktionsskrivare (MFP), skrivare, tillvalsfunktioner, tillvalstillbehör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och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tillvalstjänster. </a:t>
          </a:r>
        </a:p>
        <a:p>
          <a:pPr marL="0" indent="0"/>
          <a:endParaRPr lang="da-DK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indent="0"/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Samtliga priser anges i svenska kronor (SEK) exkl. moms.</a:t>
          </a:r>
        </a:p>
        <a:p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 b="1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Förklaring 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”Leverantör”: I detta fält framgår Leverantörens 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företagsnamn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”Tillverkare”: I detta fält framgår maskinens varumärke.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”Leverantörsmodellbeteckning”: I detta fält framgår modellbeteckningen för den offererade maskinen.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"Maskinhastighet":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 detta fält framgår maskinens utskrift per minut.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"Andelen återvunnen plast eller förnybar plast i maskinen (%)": I detta fält framgår andelen återvunnen plast eller förnybar plast i maskinen i procent.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"Ljudnivå (db (A))": I detta fält framgår maskinens ljudnivå i db (A).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"Andelen återvunnen plast eller förnybar plast i förbrukningsmateriel (%)": I detta fält framgår andelen återvunnen plast eller förnybar plast i förbrukningsmateriel till maskinen i procent.</a:t>
          </a:r>
          <a:endParaRPr lang="sv-SE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”Pris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enhet”: I denna kolumn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framgår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pris i SEK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per 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enhet för produkten eller tjänsten. 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”Artikelnummer”: Här framgår artikelnummer för de aktuella produkterna</a:t>
          </a:r>
          <a:r>
            <a:rPr lang="da-DK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och tjänsterna.</a:t>
          </a:r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sv-SE" sz="14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”UNSPSC”: Här framgår UNSPSC-koden för produkten eller tjänsten. </a:t>
          </a:r>
        </a:p>
        <a:p>
          <a:endParaRPr lang="sv-SE" sz="1400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da-DK" sz="1400" b="1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da-DK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19050</xdr:colOff>
      <xdr:row>0</xdr:row>
      <xdr:rowOff>119062</xdr:rowOff>
    </xdr:from>
    <xdr:to>
      <xdr:col>3</xdr:col>
      <xdr:colOff>161924</xdr:colOff>
      <xdr:row>3</xdr:row>
      <xdr:rowOff>130969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47700" y="119062"/>
          <a:ext cx="1400174" cy="5548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7"/>
  <sheetViews>
    <sheetView zoomScale="80" zoomScaleNormal="80" workbookViewId="0">
      <selection activeCell="K3" sqref="K3"/>
    </sheetView>
  </sheetViews>
  <sheetFormatPr defaultColWidth="9.1796875" defaultRowHeight="14.5" x14ac:dyDescent="0.35"/>
  <cols>
    <col min="1" max="1" width="4.453125" style="59" customWidth="1"/>
    <col min="2" max="16384" width="9.1796875" style="59"/>
  </cols>
  <sheetData>
    <row r="5" spans="2:8" x14ac:dyDescent="0.35">
      <c r="B5" s="60" t="s">
        <v>55</v>
      </c>
    </row>
    <row r="6" spans="2:8" x14ac:dyDescent="0.35">
      <c r="B6" s="59" t="s">
        <v>44</v>
      </c>
      <c r="H6" s="61"/>
    </row>
    <row r="7" spans="2:8" x14ac:dyDescent="0.35">
      <c r="B7" s="59" t="s">
        <v>45</v>
      </c>
    </row>
  </sheetData>
  <sheetProtection algorithmName="SHA-512" hashValue="CbPf2unyU2SLIaAvEh0SHT7VKoaSa+h4iCjII07D3ShSURm9DIlXBhATbpiXYGgazJKqhf0AKKRpEINwL17UrQ==" saltValue="ccRYnsLDCPMDzslXy0pZdw==" spinCount="100000" sheet="1" objects="1" scenarios="1"/>
  <pageMargins left="0.7" right="0.7" top="0.75" bottom="0.75" header="0.3" footer="0.3"/>
  <pageSetup paperSize="9" scale="4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"/>
  <sheetViews>
    <sheetView showGridLines="0" zoomScale="80" zoomScaleNormal="80" workbookViewId="0">
      <selection activeCell="G5" sqref="G5"/>
    </sheetView>
  </sheetViews>
  <sheetFormatPr defaultColWidth="0" defaultRowHeight="14.5" x14ac:dyDescent="0.35"/>
  <cols>
    <col min="1" max="1" width="10.81640625" customWidth="1"/>
    <col min="2" max="2" width="29.54296875" customWidth="1"/>
    <col min="3" max="3" width="2" customWidth="1"/>
    <col min="4" max="4" width="14.54296875" customWidth="1"/>
    <col min="5" max="5" width="16.54296875" customWidth="1"/>
    <col min="6" max="6" width="26.54296875" bestFit="1" customWidth="1"/>
    <col min="7" max="7" width="17.54296875" customWidth="1"/>
    <col min="8" max="8" width="14.54296875" customWidth="1"/>
    <col min="9" max="14" width="0" hidden="1" customWidth="1"/>
    <col min="15" max="16384" width="7.54296875" hidden="1"/>
  </cols>
  <sheetData>
    <row r="1" spans="1:8" ht="8.25" customHeight="1" x14ac:dyDescent="0.35">
      <c r="A1" s="3"/>
      <c r="B1" s="3"/>
      <c r="C1" s="3"/>
      <c r="D1" s="3"/>
      <c r="E1" s="3"/>
      <c r="F1" s="3"/>
      <c r="G1" s="3"/>
    </row>
    <row r="2" spans="1:8" ht="22.5" x14ac:dyDescent="0.45">
      <c r="A2" s="3"/>
      <c r="B2" s="36" t="s">
        <v>145</v>
      </c>
      <c r="C2" s="36"/>
      <c r="D2" s="3"/>
      <c r="E2" s="3"/>
      <c r="F2" s="3"/>
      <c r="G2" s="3"/>
    </row>
    <row r="3" spans="1:8" ht="15" thickBot="1" x14ac:dyDescent="0.4">
      <c r="A3" s="3"/>
      <c r="B3" s="3"/>
      <c r="C3" s="3"/>
      <c r="D3" s="3"/>
      <c r="E3" s="3"/>
      <c r="F3" s="3"/>
      <c r="G3" s="3"/>
    </row>
    <row r="4" spans="1:8" ht="29.5" customHeight="1" x14ac:dyDescent="0.35">
      <c r="A4" s="15" t="s">
        <v>62</v>
      </c>
      <c r="B4" s="15" t="s">
        <v>4</v>
      </c>
      <c r="C4" s="138"/>
      <c r="D4" s="15" t="s">
        <v>6</v>
      </c>
      <c r="E4" s="15" t="s">
        <v>39</v>
      </c>
      <c r="F4" s="58" t="s">
        <v>53</v>
      </c>
      <c r="G4" s="15" t="s">
        <v>8</v>
      </c>
      <c r="H4" s="2"/>
    </row>
    <row r="5" spans="1:8" ht="28" x14ac:dyDescent="0.35">
      <c r="A5" s="16" t="s">
        <v>146</v>
      </c>
      <c r="B5" s="18" t="s">
        <v>54</v>
      </c>
      <c r="C5" s="139"/>
      <c r="D5" s="16" t="s">
        <v>13</v>
      </c>
      <c r="E5" s="52">
        <v>980</v>
      </c>
      <c r="F5" s="81" t="s">
        <v>205</v>
      </c>
      <c r="G5" s="104">
        <v>81112306</v>
      </c>
      <c r="H5" s="2"/>
    </row>
    <row r="6" spans="1:8" ht="22.4" customHeight="1" x14ac:dyDescent="0.35">
      <c r="A6" s="16" t="s">
        <v>147</v>
      </c>
      <c r="B6" s="18" t="s">
        <v>41</v>
      </c>
      <c r="C6" s="45"/>
      <c r="D6" s="16" t="s">
        <v>13</v>
      </c>
      <c r="E6" s="52">
        <v>980</v>
      </c>
      <c r="F6" s="81" t="s">
        <v>206</v>
      </c>
      <c r="G6" s="104">
        <v>81112306</v>
      </c>
      <c r="H6" s="2"/>
    </row>
    <row r="7" spans="1:8" ht="28.5" thickBot="1" x14ac:dyDescent="0.4">
      <c r="A7" s="47" t="s">
        <v>148</v>
      </c>
      <c r="B7" s="12" t="s">
        <v>50</v>
      </c>
      <c r="C7" s="29"/>
      <c r="D7" s="14" t="s">
        <v>52</v>
      </c>
      <c r="E7" s="52">
        <v>300</v>
      </c>
      <c r="F7" s="81" t="s">
        <v>207</v>
      </c>
      <c r="G7" s="104">
        <v>81112306</v>
      </c>
      <c r="H7" s="2"/>
    </row>
    <row r="8" spans="1:8" x14ac:dyDescent="0.35">
      <c r="A8" s="21"/>
      <c r="B8" s="21"/>
      <c r="C8" s="21"/>
      <c r="D8" s="21"/>
      <c r="E8" s="21"/>
      <c r="F8" s="21"/>
      <c r="G8" s="21"/>
    </row>
    <row r="9" spans="1:8" x14ac:dyDescent="0.35">
      <c r="A9" s="3"/>
      <c r="B9" s="3"/>
      <c r="C9" s="3"/>
      <c r="D9" s="3"/>
      <c r="E9" s="3"/>
      <c r="F9" s="3"/>
      <c r="G9" s="3"/>
    </row>
    <row r="10" spans="1:8" x14ac:dyDescent="0.35">
      <c r="A10" s="3"/>
      <c r="B10" s="3"/>
      <c r="C10" s="3"/>
      <c r="D10" s="3"/>
      <c r="E10" s="3"/>
      <c r="F10" s="3"/>
      <c r="G10" s="3"/>
    </row>
  </sheetData>
  <sheetProtection algorithmName="SHA-512" hashValue="g9OCu60gSttJbUqNQl4LD8vbG7+xZ8lqROhhkaaOc66UIo/Jl9XwfVA5KViin9SalgaXWxodCACL4BRMOOa+MA==" saltValue="BZ/9DFkgg3fyV8tCK5f8cw==" spinCount="100000" sheet="1" objects="1" scenarios="1"/>
  <mergeCells count="1">
    <mergeCell ref="C4:C5"/>
  </mergeCells>
  <conditionalFormatting sqref="E5:G7">
    <cfRule type="cellIs" dxfId="0" priority="1" operator="greaterThan">
      <formula>0</formula>
    </cfRule>
  </conditionalFormatting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ECF1-2259-46BA-A288-B2307D9B741C}">
  <dimension ref="E2:U15"/>
  <sheetViews>
    <sheetView topLeftCell="D1" workbookViewId="0">
      <selection activeCell="H2" sqref="H2"/>
    </sheetView>
  </sheetViews>
  <sheetFormatPr defaultRowHeight="14.5" x14ac:dyDescent="0.35"/>
  <cols>
    <col min="17" max="17" width="8.7265625" customWidth="1"/>
  </cols>
  <sheetData>
    <row r="2" spans="5:21" x14ac:dyDescent="0.35">
      <c r="G2" t="s">
        <v>216</v>
      </c>
      <c r="H2" s="178">
        <v>0.124</v>
      </c>
    </row>
    <row r="6" spans="5:21" x14ac:dyDescent="0.35">
      <c r="E6" t="s">
        <v>208</v>
      </c>
      <c r="F6" s="107"/>
      <c r="G6" t="s">
        <v>209</v>
      </c>
      <c r="H6" s="107"/>
      <c r="I6" t="s">
        <v>210</v>
      </c>
      <c r="J6" s="107"/>
      <c r="K6" t="s">
        <v>211</v>
      </c>
      <c r="L6" s="107"/>
      <c r="M6" t="s">
        <v>212</v>
      </c>
      <c r="N6" s="107"/>
      <c r="O6" t="s">
        <v>213</v>
      </c>
      <c r="P6" s="107"/>
      <c r="Q6" t="s">
        <v>214</v>
      </c>
      <c r="R6" s="107"/>
      <c r="S6" t="s">
        <v>215</v>
      </c>
      <c r="T6" s="107"/>
    </row>
    <row r="7" spans="5:21" x14ac:dyDescent="0.35">
      <c r="E7" s="176">
        <v>1339</v>
      </c>
      <c r="F7" s="177">
        <f>E7*(1+$H$2)</f>
        <v>1505.0360000000001</v>
      </c>
      <c r="G7" s="176">
        <v>1854</v>
      </c>
      <c r="H7" s="177">
        <f t="shared" ref="H7:H15" si="0">G7*(1+$H$2)</f>
        <v>2083.8960000000002</v>
      </c>
      <c r="I7" s="176">
        <v>3708</v>
      </c>
      <c r="J7" s="177">
        <f t="shared" ref="J7:J15" si="1">I7*(1+$H$2)</f>
        <v>4167.7920000000004</v>
      </c>
      <c r="K7" s="176">
        <v>721</v>
      </c>
      <c r="L7" s="177">
        <f t="shared" ref="L7:L9" si="2">K7*(1+$H$2)</f>
        <v>810.40400000000011</v>
      </c>
      <c r="M7" s="176">
        <v>721</v>
      </c>
      <c r="N7" s="177">
        <f>M7*(1+$H$2)</f>
        <v>810.40400000000011</v>
      </c>
      <c r="O7" s="176">
        <v>1545</v>
      </c>
      <c r="P7" s="177">
        <f>O7*(1+$H$2)</f>
        <v>1736.5800000000002</v>
      </c>
      <c r="Q7" s="176">
        <v>1957</v>
      </c>
      <c r="R7" s="177">
        <f t="shared" ref="R7:R15" si="3">Q7*(1+$H$2)</f>
        <v>2199.6680000000001</v>
      </c>
      <c r="S7" s="176">
        <v>2472</v>
      </c>
      <c r="T7" s="177">
        <f t="shared" ref="T7:T15" si="4">S7*(1+$H$2)</f>
        <v>2778.5280000000002</v>
      </c>
      <c r="U7" s="176"/>
    </row>
    <row r="8" spans="5:21" x14ac:dyDescent="0.35">
      <c r="E8" s="176">
        <v>1230.8500000000001</v>
      </c>
      <c r="F8" s="177">
        <f t="shared" ref="F8:F9" si="5">E8*(1+$H$2)</f>
        <v>1383.4754000000003</v>
      </c>
      <c r="G8" s="176">
        <v>947.6</v>
      </c>
      <c r="H8" s="177">
        <f t="shared" si="0"/>
        <v>1065.1024000000002</v>
      </c>
      <c r="I8" s="176">
        <v>1094.8900000000001</v>
      </c>
      <c r="J8" s="177">
        <f t="shared" si="1"/>
        <v>1230.6563600000002</v>
      </c>
      <c r="K8" s="176">
        <v>1230.8500000000001</v>
      </c>
      <c r="L8" s="177">
        <f t="shared" si="2"/>
        <v>1383.4754000000003</v>
      </c>
      <c r="M8" s="176">
        <v>406.85</v>
      </c>
      <c r="N8" s="177">
        <f t="shared" ref="N7:N15" si="6">M8*(1+$H$2)</f>
        <v>457.29940000000005</v>
      </c>
      <c r="O8" s="176">
        <v>947.6</v>
      </c>
      <c r="P8" s="177">
        <f t="shared" ref="P7:P15" si="7">O8*(1+$H$2)</f>
        <v>1065.1024000000002</v>
      </c>
      <c r="Q8" s="176">
        <v>1094.8900000000001</v>
      </c>
      <c r="R8" s="177">
        <f t="shared" si="3"/>
        <v>1230.6563600000002</v>
      </c>
      <c r="S8" s="176">
        <v>1717.01</v>
      </c>
      <c r="T8" s="177">
        <f t="shared" si="4"/>
        <v>1929.9192400000002</v>
      </c>
      <c r="U8" s="176"/>
    </row>
    <row r="9" spans="5:21" x14ac:dyDescent="0.35">
      <c r="E9" s="176">
        <v>2005.41</v>
      </c>
      <c r="F9" s="177">
        <f t="shared" si="5"/>
        <v>2254.0808400000005</v>
      </c>
      <c r="G9" s="176">
        <v>1194.8</v>
      </c>
      <c r="H9" s="177">
        <f t="shared" si="0"/>
        <v>1342.9552000000001</v>
      </c>
      <c r="I9" s="176">
        <v>998.07</v>
      </c>
      <c r="J9" s="177">
        <f t="shared" si="1"/>
        <v>1121.8306800000003</v>
      </c>
      <c r="K9" s="176">
        <v>2005.41</v>
      </c>
      <c r="L9" s="177">
        <f t="shared" si="2"/>
        <v>2254.0808400000005</v>
      </c>
      <c r="M9" s="176">
        <v>320.33</v>
      </c>
      <c r="N9" s="177">
        <f t="shared" si="6"/>
        <v>360.05092000000002</v>
      </c>
      <c r="O9" s="176">
        <v>1194.8</v>
      </c>
      <c r="P9" s="177">
        <f t="shared" si="7"/>
        <v>1342.9552000000001</v>
      </c>
      <c r="Q9" s="176">
        <v>998.07</v>
      </c>
      <c r="R9" s="177">
        <f t="shared" si="3"/>
        <v>1121.8306800000003</v>
      </c>
      <c r="S9" s="176">
        <v>2129.0100000000002</v>
      </c>
      <c r="T9" s="177">
        <f t="shared" si="4"/>
        <v>2393.0072400000004</v>
      </c>
      <c r="U9" s="176"/>
    </row>
    <row r="10" spans="5:21" x14ac:dyDescent="0.35">
      <c r="E10" s="176"/>
      <c r="F10" s="177"/>
      <c r="G10" s="176">
        <v>1194.8</v>
      </c>
      <c r="H10" s="177">
        <f t="shared" si="0"/>
        <v>1342.9552000000001</v>
      </c>
      <c r="I10" s="176">
        <v>998.07</v>
      </c>
      <c r="J10" s="177">
        <f t="shared" si="1"/>
        <v>1121.8306800000003</v>
      </c>
      <c r="K10" s="176"/>
      <c r="L10" s="176"/>
      <c r="M10" s="176">
        <v>320.33</v>
      </c>
      <c r="N10" s="177">
        <f t="shared" si="6"/>
        <v>360.05092000000002</v>
      </c>
      <c r="O10" s="176">
        <v>1194.8</v>
      </c>
      <c r="P10" s="177">
        <f t="shared" si="7"/>
        <v>1342.9552000000001</v>
      </c>
      <c r="Q10" s="176">
        <v>998.07</v>
      </c>
      <c r="R10" s="177">
        <f t="shared" si="3"/>
        <v>1121.8306800000003</v>
      </c>
      <c r="S10" s="176">
        <v>2129.0100000000002</v>
      </c>
      <c r="T10" s="177">
        <f t="shared" si="4"/>
        <v>2393.0072400000004</v>
      </c>
      <c r="U10" s="176"/>
    </row>
    <row r="11" spans="5:21" x14ac:dyDescent="0.35">
      <c r="E11" s="176"/>
      <c r="F11" s="177"/>
      <c r="G11" s="176">
        <v>1194.8</v>
      </c>
      <c r="H11" s="177">
        <f t="shared" si="0"/>
        <v>1342.9552000000001</v>
      </c>
      <c r="I11" s="176">
        <v>998.07</v>
      </c>
      <c r="J11" s="177">
        <f t="shared" si="1"/>
        <v>1121.8306800000003</v>
      </c>
      <c r="K11" s="176"/>
      <c r="L11" s="176"/>
      <c r="M11" s="176">
        <v>320.33</v>
      </c>
      <c r="N11" s="177">
        <f t="shared" si="6"/>
        <v>360.05092000000002</v>
      </c>
      <c r="O11" s="176">
        <v>1194.8</v>
      </c>
      <c r="P11" s="177">
        <f t="shared" si="7"/>
        <v>1342.9552000000001</v>
      </c>
      <c r="Q11" s="176">
        <v>998.07</v>
      </c>
      <c r="R11" s="177">
        <f t="shared" si="3"/>
        <v>1121.8306800000003</v>
      </c>
      <c r="S11" s="176">
        <v>2129.0100000000002</v>
      </c>
      <c r="T11" s="177">
        <f t="shared" si="4"/>
        <v>2393.0072400000004</v>
      </c>
      <c r="U11" s="176"/>
    </row>
    <row r="12" spans="5:21" x14ac:dyDescent="0.35">
      <c r="E12" s="176"/>
      <c r="F12" s="177"/>
      <c r="G12" s="176">
        <v>1442</v>
      </c>
      <c r="H12" s="177">
        <f t="shared" si="0"/>
        <v>1620.8080000000002</v>
      </c>
      <c r="I12" s="176">
        <v>1169.05</v>
      </c>
      <c r="J12" s="177">
        <f t="shared" si="1"/>
        <v>1314.0122000000001</v>
      </c>
      <c r="K12" s="176"/>
      <c r="L12" s="176"/>
      <c r="M12" s="176">
        <v>622.12</v>
      </c>
      <c r="N12" s="177">
        <f t="shared" si="6"/>
        <v>699.26288000000011</v>
      </c>
      <c r="O12" s="176">
        <v>1387.41</v>
      </c>
      <c r="P12" s="177">
        <f t="shared" si="7"/>
        <v>1559.4488400000002</v>
      </c>
      <c r="Q12" s="176">
        <v>1169.05</v>
      </c>
      <c r="R12" s="177">
        <f t="shared" si="3"/>
        <v>1314.0122000000001</v>
      </c>
      <c r="S12" s="176">
        <v>1812.8</v>
      </c>
      <c r="T12" s="177">
        <f t="shared" si="4"/>
        <v>2037.5872000000002</v>
      </c>
      <c r="U12" s="176"/>
    </row>
    <row r="13" spans="5:21" x14ac:dyDescent="0.35">
      <c r="E13" s="176"/>
      <c r="F13" s="177"/>
      <c r="G13" s="176">
        <v>1799.41</v>
      </c>
      <c r="H13" s="177">
        <f t="shared" si="0"/>
        <v>2022.5368400000002</v>
      </c>
      <c r="I13" s="176">
        <v>1553.24</v>
      </c>
      <c r="J13" s="177">
        <f t="shared" si="1"/>
        <v>1745.8417600000002</v>
      </c>
      <c r="K13" s="176"/>
      <c r="L13" s="176"/>
      <c r="M13" s="176">
        <v>416.12</v>
      </c>
      <c r="N13" s="177">
        <f t="shared" si="6"/>
        <v>467.71888000000007</v>
      </c>
      <c r="O13" s="176">
        <v>1799.41</v>
      </c>
      <c r="P13" s="177">
        <f t="shared" si="7"/>
        <v>2022.5368400000002</v>
      </c>
      <c r="Q13" s="176">
        <v>1553.24</v>
      </c>
      <c r="R13" s="177">
        <f t="shared" si="3"/>
        <v>1745.8417600000002</v>
      </c>
      <c r="S13" s="176">
        <v>2608.9900000000002</v>
      </c>
      <c r="T13" s="177">
        <f t="shared" si="4"/>
        <v>2932.5047600000007</v>
      </c>
      <c r="U13" s="176"/>
    </row>
    <row r="14" spans="5:21" x14ac:dyDescent="0.35">
      <c r="E14" s="176"/>
      <c r="F14" s="177"/>
      <c r="G14" s="176">
        <v>1799.41</v>
      </c>
      <c r="H14" s="177">
        <f t="shared" si="0"/>
        <v>2022.5368400000002</v>
      </c>
      <c r="I14" s="176">
        <v>1553.24</v>
      </c>
      <c r="J14" s="177">
        <f t="shared" si="1"/>
        <v>1745.8417600000002</v>
      </c>
      <c r="K14" s="176"/>
      <c r="L14" s="176"/>
      <c r="M14" s="176">
        <v>416.12</v>
      </c>
      <c r="N14" s="177">
        <f t="shared" si="6"/>
        <v>467.71888000000007</v>
      </c>
      <c r="O14" s="176">
        <v>1799.41</v>
      </c>
      <c r="P14" s="177">
        <f t="shared" si="7"/>
        <v>2022.5368400000002</v>
      </c>
      <c r="Q14" s="176">
        <v>1553.24</v>
      </c>
      <c r="R14" s="177">
        <f t="shared" si="3"/>
        <v>1745.8417600000002</v>
      </c>
      <c r="S14" s="176">
        <v>2608.9900000000002</v>
      </c>
      <c r="T14" s="177">
        <f t="shared" si="4"/>
        <v>2932.5047600000007</v>
      </c>
      <c r="U14" s="176"/>
    </row>
    <row r="15" spans="5:21" x14ac:dyDescent="0.35">
      <c r="E15" s="176"/>
      <c r="F15" s="177"/>
      <c r="G15" s="176">
        <v>1799.41</v>
      </c>
      <c r="H15" s="177">
        <f t="shared" si="0"/>
        <v>2022.5368400000002</v>
      </c>
      <c r="I15" s="176">
        <v>1553.24</v>
      </c>
      <c r="J15" s="177">
        <f t="shared" si="1"/>
        <v>1745.8417600000002</v>
      </c>
      <c r="K15" s="176"/>
      <c r="L15" s="176"/>
      <c r="M15" s="176">
        <v>416.12</v>
      </c>
      <c r="N15" s="177">
        <f t="shared" si="6"/>
        <v>467.71888000000007</v>
      </c>
      <c r="O15" s="176">
        <v>1799.41</v>
      </c>
      <c r="P15" s="177">
        <f t="shared" si="7"/>
        <v>2022.5368400000002</v>
      </c>
      <c r="Q15" s="176">
        <v>1553.24</v>
      </c>
      <c r="R15" s="177">
        <f t="shared" si="3"/>
        <v>1745.8417600000002</v>
      </c>
      <c r="S15" s="176">
        <v>2608.9900000000002</v>
      </c>
      <c r="T15" s="177">
        <f t="shared" si="4"/>
        <v>2932.5047600000007</v>
      </c>
      <c r="U15" s="17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showGridLines="0" tabSelected="1" zoomScale="80" zoomScaleNormal="80" workbookViewId="0">
      <selection activeCell="G19" sqref="G19"/>
    </sheetView>
  </sheetViews>
  <sheetFormatPr defaultRowHeight="14.5" x14ac:dyDescent="0.35"/>
  <cols>
    <col min="1" max="1" width="9" customWidth="1"/>
    <col min="2" max="2" width="44.453125" customWidth="1"/>
    <col min="3" max="3" width="22.1796875" customWidth="1"/>
    <col min="4" max="4" width="2.453125" customWidth="1"/>
    <col min="5" max="6" width="14.81640625" customWidth="1"/>
    <col min="7" max="7" width="20.1796875" customWidth="1"/>
    <col min="8" max="8" width="18.453125" style="1" customWidth="1"/>
    <col min="9" max="9" width="17.1796875" style="1" customWidth="1"/>
    <col min="10" max="10" width="2.54296875" customWidth="1"/>
  </cols>
  <sheetData>
    <row r="1" spans="1:15" x14ac:dyDescent="0.35">
      <c r="H1"/>
      <c r="I1"/>
    </row>
    <row r="2" spans="1:15" ht="23" thickBot="1" x14ac:dyDescent="0.5">
      <c r="B2" s="108" t="s">
        <v>57</v>
      </c>
      <c r="C2" s="108"/>
      <c r="D2" s="89"/>
      <c r="H2"/>
      <c r="I2"/>
    </row>
    <row r="3" spans="1:15" ht="16" thickBot="1" x14ac:dyDescent="0.4">
      <c r="D3" s="88"/>
      <c r="E3" s="117" t="s">
        <v>1</v>
      </c>
      <c r="F3" s="117"/>
      <c r="G3" s="117"/>
      <c r="H3" s="117"/>
      <c r="I3" s="117"/>
      <c r="J3" s="84"/>
    </row>
    <row r="4" spans="1:15" s="63" customFormat="1" ht="17.5" customHeight="1" x14ac:dyDescent="0.35">
      <c r="A4" s="62"/>
      <c r="B4" s="111" t="s">
        <v>1</v>
      </c>
      <c r="C4" s="112"/>
      <c r="D4" s="85"/>
      <c r="E4" s="122" t="s">
        <v>149</v>
      </c>
      <c r="F4" s="122"/>
      <c r="G4" s="122"/>
      <c r="H4" s="122"/>
      <c r="I4" s="122"/>
      <c r="J4" s="85"/>
    </row>
    <row r="5" spans="1:15" s="63" customFormat="1" ht="21.65" customHeight="1" x14ac:dyDescent="0.35">
      <c r="A5" s="62"/>
      <c r="B5" s="113" t="s">
        <v>2</v>
      </c>
      <c r="C5" s="114"/>
      <c r="D5" s="85"/>
      <c r="E5" s="118" t="s">
        <v>150</v>
      </c>
      <c r="F5" s="118"/>
      <c r="G5" s="118"/>
      <c r="H5" s="118"/>
      <c r="I5" s="118"/>
      <c r="J5" s="85"/>
    </row>
    <row r="6" spans="1:15" s="63" customFormat="1" ht="20.5" customHeight="1" x14ac:dyDescent="0.35">
      <c r="A6" s="62"/>
      <c r="B6" s="115" t="s">
        <v>3</v>
      </c>
      <c r="C6" s="116"/>
      <c r="D6" s="85"/>
      <c r="E6" s="109" t="s">
        <v>151</v>
      </c>
      <c r="F6" s="109"/>
      <c r="G6" s="109"/>
      <c r="H6" s="109"/>
      <c r="I6" s="109"/>
      <c r="J6" s="85"/>
    </row>
    <row r="7" spans="1:15" s="63" customFormat="1" ht="19.399999999999999" customHeight="1" x14ac:dyDescent="0.35">
      <c r="A7" s="62"/>
      <c r="B7" s="113" t="s">
        <v>51</v>
      </c>
      <c r="C7" s="114"/>
      <c r="D7" s="85"/>
      <c r="E7" s="110">
        <v>40</v>
      </c>
      <c r="F7" s="110"/>
      <c r="G7" s="110"/>
      <c r="H7" s="110"/>
      <c r="I7" s="110"/>
      <c r="J7" s="85"/>
    </row>
    <row r="8" spans="1:15" s="63" customFormat="1" ht="17.5" customHeight="1" x14ac:dyDescent="0.35">
      <c r="A8" s="62"/>
      <c r="B8" s="115" t="s">
        <v>43</v>
      </c>
      <c r="C8" s="116"/>
      <c r="D8" s="85"/>
      <c r="E8" s="127">
        <v>0.01</v>
      </c>
      <c r="F8" s="109"/>
      <c r="G8" s="109"/>
      <c r="H8" s="109"/>
      <c r="I8" s="109"/>
      <c r="J8" s="85"/>
    </row>
    <row r="9" spans="1:15" s="63" customFormat="1" ht="18.649999999999999" customHeight="1" x14ac:dyDescent="0.35">
      <c r="A9" s="62"/>
      <c r="B9" s="125" t="s">
        <v>14</v>
      </c>
      <c r="C9" s="126"/>
      <c r="D9" s="85"/>
      <c r="E9" s="128">
        <v>53</v>
      </c>
      <c r="F9" s="109"/>
      <c r="G9" s="109"/>
      <c r="H9" s="109"/>
      <c r="I9" s="129"/>
      <c r="J9" s="87"/>
    </row>
    <row r="10" spans="1:15" s="63" customFormat="1" ht="23.5" customHeight="1" thickBot="1" x14ac:dyDescent="0.4">
      <c r="A10" s="62"/>
      <c r="B10" s="130" t="s">
        <v>42</v>
      </c>
      <c r="C10" s="131"/>
      <c r="D10" s="85"/>
      <c r="E10" s="132">
        <v>0.01</v>
      </c>
      <c r="F10" s="133"/>
      <c r="G10" s="133"/>
      <c r="H10" s="133"/>
      <c r="I10" s="133"/>
      <c r="J10" s="85"/>
    </row>
    <row r="11" spans="1:15" ht="15" thickBot="1" x14ac:dyDescent="0.4">
      <c r="A11" s="3"/>
      <c r="B11" s="3"/>
      <c r="C11" s="3"/>
      <c r="D11" s="85"/>
      <c r="E11" s="119"/>
      <c r="F11" s="119"/>
      <c r="G11" s="119"/>
      <c r="H11" s="119"/>
      <c r="I11" s="119"/>
      <c r="J11" s="85"/>
    </row>
    <row r="12" spans="1:15" ht="36" customHeight="1" thickBot="1" x14ac:dyDescent="0.4">
      <c r="A12" s="4" t="s">
        <v>62</v>
      </c>
      <c r="B12" s="123" t="s">
        <v>4</v>
      </c>
      <c r="C12" s="124"/>
      <c r="D12" s="85"/>
      <c r="E12" s="6" t="s">
        <v>6</v>
      </c>
      <c r="F12" s="6" t="s">
        <v>39</v>
      </c>
      <c r="G12" s="6" t="s">
        <v>7</v>
      </c>
      <c r="H12" s="6" t="s">
        <v>53</v>
      </c>
      <c r="I12" s="6" t="s">
        <v>8</v>
      </c>
      <c r="J12" s="87"/>
    </row>
    <row r="13" spans="1:15" ht="15" thickBot="1" x14ac:dyDescent="0.4">
      <c r="A13" s="7" t="s">
        <v>15</v>
      </c>
      <c r="B13" s="134" t="s">
        <v>56</v>
      </c>
      <c r="C13" s="135"/>
      <c r="D13" s="85"/>
      <c r="E13" s="31" t="s">
        <v>12</v>
      </c>
      <c r="F13" s="49">
        <f>Prisjustering!F7</f>
        <v>1505.0360000000001</v>
      </c>
      <c r="G13" s="39"/>
      <c r="H13" s="73" t="s">
        <v>152</v>
      </c>
      <c r="I13" s="73">
        <v>43212110</v>
      </c>
      <c r="J13" s="87"/>
    </row>
    <row r="14" spans="1:15" ht="22.4" customHeight="1" thickBot="1" x14ac:dyDescent="0.4">
      <c r="A14" s="9" t="s">
        <v>16</v>
      </c>
      <c r="B14" s="120" t="s">
        <v>49</v>
      </c>
      <c r="C14" s="9" t="s">
        <v>58</v>
      </c>
      <c r="D14" s="85"/>
      <c r="E14" s="20" t="s">
        <v>12</v>
      </c>
      <c r="F14" s="49">
        <f>Prisjustering!F8</f>
        <v>1383.4754000000003</v>
      </c>
      <c r="G14" s="77">
        <v>3000</v>
      </c>
      <c r="H14" s="77" t="s">
        <v>153</v>
      </c>
      <c r="I14" s="77">
        <v>44103105</v>
      </c>
      <c r="J14" s="87"/>
    </row>
    <row r="15" spans="1:15" ht="21.65" customHeight="1" thickBot="1" x14ac:dyDescent="0.4">
      <c r="A15" s="16" t="s">
        <v>17</v>
      </c>
      <c r="B15" s="121"/>
      <c r="C15" s="14" t="s">
        <v>59</v>
      </c>
      <c r="D15" s="28"/>
      <c r="E15" s="13" t="s">
        <v>12</v>
      </c>
      <c r="F15" s="49">
        <f>Prisjustering!F9</f>
        <v>2254.0808400000005</v>
      </c>
      <c r="G15" s="73">
        <v>10000</v>
      </c>
      <c r="H15" s="76" t="s">
        <v>154</v>
      </c>
      <c r="I15" s="76">
        <v>44103105</v>
      </c>
      <c r="J15" s="87"/>
      <c r="O15" s="90"/>
    </row>
    <row r="16" spans="1:15" x14ac:dyDescent="0.35">
      <c r="A16" s="56"/>
      <c r="B16" s="56"/>
      <c r="C16" s="56"/>
      <c r="E16" s="56"/>
      <c r="F16" s="56"/>
      <c r="J16" s="56"/>
    </row>
    <row r="20" spans="8:8" x14ac:dyDescent="0.35">
      <c r="H20" s="46"/>
    </row>
  </sheetData>
  <sheetProtection algorithmName="SHA-512" hashValue="1hzVA80YoP5buzXmbQVQbPYiNloY+oLN4H/QHShI3qHYUUKAjf5MdMEoAGbWP4OhRJvSsSZwEzjM3pp4ozXRfg==" saltValue="tVGSyuEstN0akYlPPOfHzw==" spinCount="100000" sheet="1" objects="1" scenarios="1"/>
  <mergeCells count="20">
    <mergeCell ref="E11:I11"/>
    <mergeCell ref="B14:B15"/>
    <mergeCell ref="E4:I4"/>
    <mergeCell ref="B12:C12"/>
    <mergeCell ref="B8:C8"/>
    <mergeCell ref="B9:C9"/>
    <mergeCell ref="E8:I8"/>
    <mergeCell ref="E9:I9"/>
    <mergeCell ref="B10:C10"/>
    <mergeCell ref="E10:I10"/>
    <mergeCell ref="B13:C13"/>
    <mergeCell ref="B2:C2"/>
    <mergeCell ref="E6:I6"/>
    <mergeCell ref="E7:I7"/>
    <mergeCell ref="B4:C4"/>
    <mergeCell ref="B5:C5"/>
    <mergeCell ref="B6:C6"/>
    <mergeCell ref="B7:C7"/>
    <mergeCell ref="E3:I3"/>
    <mergeCell ref="E5:I5"/>
  </mergeCells>
  <pageMargins left="0.7" right="0.7" top="0.75" bottom="0.75" header="0.3" footer="0.3"/>
  <pageSetup paperSize="9"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6"/>
  <sheetViews>
    <sheetView showGridLines="0" topLeftCell="A10" zoomScaleNormal="100" workbookViewId="0">
      <selection activeCell="G13" sqref="G13:G21"/>
    </sheetView>
  </sheetViews>
  <sheetFormatPr defaultRowHeight="14.5" x14ac:dyDescent="0.35"/>
  <cols>
    <col min="1" max="1" width="8.54296875" customWidth="1"/>
    <col min="2" max="2" width="44" customWidth="1"/>
    <col min="3" max="3" width="19.453125" customWidth="1"/>
    <col min="4" max="4" width="44.453125" customWidth="1"/>
    <col min="5" max="5" width="2.81640625" customWidth="1"/>
    <col min="6" max="6" width="15.453125" customWidth="1"/>
    <col min="7" max="7" width="15.1796875" customWidth="1"/>
    <col min="8" max="8" width="19.453125" customWidth="1"/>
    <col min="9" max="9" width="17.54296875" style="1" customWidth="1"/>
    <col min="10" max="10" width="18.1796875" style="1" customWidth="1"/>
    <col min="11" max="11" width="2.81640625" customWidth="1"/>
  </cols>
  <sheetData>
    <row r="1" spans="1:11" x14ac:dyDescent="0.35">
      <c r="I1"/>
      <c r="J1"/>
    </row>
    <row r="2" spans="1:11" s="3" customFormat="1" ht="22.5" x14ac:dyDescent="0.45">
      <c r="B2" s="108" t="s">
        <v>60</v>
      </c>
      <c r="C2" s="108"/>
      <c r="D2" s="108"/>
    </row>
    <row r="3" spans="1:11" s="3" customFormat="1" thickBot="1" x14ac:dyDescent="0.35"/>
    <row r="4" spans="1:11" s="62" customFormat="1" ht="26.25" customHeight="1" thickBot="1" x14ac:dyDescent="0.4">
      <c r="B4" s="111" t="s">
        <v>1</v>
      </c>
      <c r="C4" s="112"/>
      <c r="D4" s="71" t="s">
        <v>149</v>
      </c>
      <c r="E4" s="138"/>
      <c r="F4" s="147" t="s">
        <v>1</v>
      </c>
      <c r="G4" s="147"/>
      <c r="H4" s="147"/>
      <c r="I4" s="147"/>
      <c r="J4" s="147"/>
      <c r="K4" s="138"/>
    </row>
    <row r="5" spans="1:11" s="62" customFormat="1" ht="20.5" customHeight="1" thickBot="1" x14ac:dyDescent="0.35">
      <c r="B5" s="113" t="s">
        <v>2</v>
      </c>
      <c r="C5" s="114"/>
      <c r="D5" s="72" t="s">
        <v>155</v>
      </c>
      <c r="E5" s="139"/>
      <c r="F5" s="3"/>
      <c r="G5" s="3"/>
      <c r="H5" s="3"/>
      <c r="I5" s="3"/>
      <c r="J5" s="3"/>
      <c r="K5" s="139"/>
    </row>
    <row r="6" spans="1:11" s="62" customFormat="1" ht="21.65" customHeight="1" x14ac:dyDescent="0.35">
      <c r="B6" s="115" t="s">
        <v>3</v>
      </c>
      <c r="C6" s="116"/>
      <c r="D6" s="67"/>
      <c r="E6" s="139"/>
      <c r="F6" s="122" t="s">
        <v>156</v>
      </c>
      <c r="G6" s="122"/>
      <c r="H6" s="122"/>
      <c r="I6" s="122"/>
      <c r="J6" s="122"/>
      <c r="K6" s="139"/>
    </row>
    <row r="7" spans="1:11" s="62" customFormat="1" ht="21.65" customHeight="1" x14ac:dyDescent="0.35">
      <c r="B7" s="113" t="s">
        <v>51</v>
      </c>
      <c r="C7" s="114"/>
      <c r="D7" s="68"/>
      <c r="E7" s="139"/>
      <c r="F7" s="110">
        <v>27</v>
      </c>
      <c r="G7" s="110"/>
      <c r="H7" s="110"/>
      <c r="I7" s="110"/>
      <c r="J7" s="110"/>
      <c r="K7" s="139"/>
    </row>
    <row r="8" spans="1:11" s="62" customFormat="1" ht="19.399999999999999" customHeight="1" x14ac:dyDescent="0.35">
      <c r="B8" s="125" t="s">
        <v>43</v>
      </c>
      <c r="C8" s="126"/>
      <c r="D8" s="68"/>
      <c r="E8" s="139"/>
      <c r="F8" s="127">
        <v>0.01</v>
      </c>
      <c r="G8" s="109"/>
      <c r="H8" s="109"/>
      <c r="I8" s="109"/>
      <c r="J8" s="109"/>
      <c r="K8" s="139"/>
    </row>
    <row r="9" spans="1:11" s="62" customFormat="1" ht="21" customHeight="1" x14ac:dyDescent="0.35">
      <c r="B9" s="113" t="s">
        <v>14</v>
      </c>
      <c r="C9" s="114"/>
      <c r="D9" s="68"/>
      <c r="E9" s="139"/>
      <c r="F9" s="109">
        <v>63</v>
      </c>
      <c r="G9" s="109"/>
      <c r="H9" s="109"/>
      <c r="I9" s="109"/>
      <c r="J9" s="109"/>
      <c r="K9" s="139"/>
    </row>
    <row r="10" spans="1:11" s="62" customFormat="1" ht="21" customHeight="1" thickBot="1" x14ac:dyDescent="0.4">
      <c r="B10" s="145" t="s">
        <v>42</v>
      </c>
      <c r="C10" s="146"/>
      <c r="D10" s="68"/>
      <c r="E10" s="139"/>
      <c r="F10" s="132">
        <v>0.01</v>
      </c>
      <c r="G10" s="133"/>
      <c r="H10" s="133"/>
      <c r="I10" s="133"/>
      <c r="J10" s="133"/>
      <c r="K10" s="139"/>
    </row>
    <row r="11" spans="1:11" s="3" customFormat="1" thickBot="1" x14ac:dyDescent="0.35">
      <c r="E11" s="139"/>
      <c r="F11" s="119"/>
      <c r="G11" s="119"/>
      <c r="H11" s="119"/>
      <c r="I11" s="119"/>
      <c r="J11" s="119"/>
      <c r="K11" s="139"/>
    </row>
    <row r="12" spans="1:11" s="3" customFormat="1" ht="43" customHeight="1" thickBot="1" x14ac:dyDescent="0.35">
      <c r="A12" s="17" t="s">
        <v>62</v>
      </c>
      <c r="B12" s="143" t="s">
        <v>4</v>
      </c>
      <c r="C12" s="144"/>
      <c r="D12" s="15" t="s">
        <v>10</v>
      </c>
      <c r="E12" s="139"/>
      <c r="F12" s="5" t="s">
        <v>11</v>
      </c>
      <c r="G12" s="5" t="s">
        <v>39</v>
      </c>
      <c r="H12" s="5" t="s">
        <v>7</v>
      </c>
      <c r="I12" s="6" t="s">
        <v>53</v>
      </c>
      <c r="J12" s="5" t="s">
        <v>8</v>
      </c>
      <c r="K12" s="139"/>
    </row>
    <row r="13" spans="1:11" s="3" customFormat="1" ht="15" customHeight="1" thickBot="1" x14ac:dyDescent="0.35">
      <c r="A13" s="8" t="s">
        <v>18</v>
      </c>
      <c r="B13" s="134" t="s">
        <v>61</v>
      </c>
      <c r="C13" s="136"/>
      <c r="D13" s="135"/>
      <c r="E13" s="139"/>
      <c r="F13" s="9" t="s">
        <v>12</v>
      </c>
      <c r="G13" s="49">
        <f>Prisjustering!H7</f>
        <v>2083.8960000000002</v>
      </c>
      <c r="H13" s="40"/>
      <c r="I13" s="77" t="s">
        <v>157</v>
      </c>
      <c r="J13" s="77">
        <v>43212110</v>
      </c>
      <c r="K13" s="139"/>
    </row>
    <row r="14" spans="1:11" s="3" customFormat="1" thickBot="1" x14ac:dyDescent="0.35">
      <c r="A14" s="19" t="s">
        <v>19</v>
      </c>
      <c r="B14" s="120" t="s">
        <v>49</v>
      </c>
      <c r="C14" s="141" t="s">
        <v>46</v>
      </c>
      <c r="D14" s="91" t="s">
        <v>73</v>
      </c>
      <c r="E14" s="139"/>
      <c r="F14" s="32" t="s">
        <v>12</v>
      </c>
      <c r="G14" s="49">
        <f>Prisjustering!H8</f>
        <v>1065.1024000000002</v>
      </c>
      <c r="H14" s="78">
        <v>2400</v>
      </c>
      <c r="I14" s="78" t="s">
        <v>158</v>
      </c>
      <c r="J14" s="78">
        <v>44103105</v>
      </c>
      <c r="K14" s="139"/>
    </row>
    <row r="15" spans="1:11" s="3" customFormat="1" thickBot="1" x14ac:dyDescent="0.35">
      <c r="A15" s="11" t="s">
        <v>20</v>
      </c>
      <c r="B15" s="121"/>
      <c r="C15" s="142"/>
      <c r="D15" s="92" t="s">
        <v>74</v>
      </c>
      <c r="E15" s="139"/>
      <c r="F15" s="38" t="s">
        <v>12</v>
      </c>
      <c r="G15" s="49">
        <f>Prisjustering!H9</f>
        <v>1342.9552000000001</v>
      </c>
      <c r="H15" s="81">
        <v>2100</v>
      </c>
      <c r="I15" s="81" t="s">
        <v>159</v>
      </c>
      <c r="J15" s="81">
        <v>44103105</v>
      </c>
      <c r="K15" s="139"/>
    </row>
    <row r="16" spans="1:11" s="3" customFormat="1" thickBot="1" x14ac:dyDescent="0.35">
      <c r="A16" s="11" t="s">
        <v>21</v>
      </c>
      <c r="B16" s="121"/>
      <c r="C16" s="142"/>
      <c r="D16" s="92" t="s">
        <v>75</v>
      </c>
      <c r="E16" s="139"/>
      <c r="F16" s="38" t="s">
        <v>12</v>
      </c>
      <c r="G16" s="49">
        <f>Prisjustering!H10</f>
        <v>1342.9552000000001</v>
      </c>
      <c r="H16" s="79">
        <v>2100</v>
      </c>
      <c r="I16" s="81" t="s">
        <v>160</v>
      </c>
      <c r="J16" s="81">
        <v>44103105</v>
      </c>
      <c r="K16" s="139"/>
    </row>
    <row r="17" spans="1:11" s="3" customFormat="1" thickBot="1" x14ac:dyDescent="0.35">
      <c r="A17" s="11" t="s">
        <v>22</v>
      </c>
      <c r="B17" s="121"/>
      <c r="C17" s="142"/>
      <c r="D17" s="93" t="s">
        <v>76</v>
      </c>
      <c r="E17" s="139"/>
      <c r="F17" s="38" t="s">
        <v>12</v>
      </c>
      <c r="G17" s="49">
        <f>Prisjustering!H11</f>
        <v>1342.9552000000001</v>
      </c>
      <c r="H17" s="81">
        <v>2100</v>
      </c>
      <c r="I17" s="81" t="s">
        <v>161</v>
      </c>
      <c r="J17" s="79">
        <v>44103105</v>
      </c>
      <c r="K17" s="139"/>
    </row>
    <row r="18" spans="1:11" s="3" customFormat="1" thickBot="1" x14ac:dyDescent="0.35">
      <c r="A18" s="11" t="s">
        <v>23</v>
      </c>
      <c r="B18" s="121"/>
      <c r="C18" s="142"/>
      <c r="D18" s="94" t="s">
        <v>77</v>
      </c>
      <c r="E18" s="139"/>
      <c r="F18" s="38" t="s">
        <v>12</v>
      </c>
      <c r="G18" s="49">
        <f>Prisjustering!H12</f>
        <v>1620.8080000000002</v>
      </c>
      <c r="H18" s="80">
        <v>7500</v>
      </c>
      <c r="I18" s="81" t="s">
        <v>162</v>
      </c>
      <c r="J18" s="81">
        <v>44103105</v>
      </c>
      <c r="K18" s="139"/>
    </row>
    <row r="19" spans="1:11" s="3" customFormat="1" thickBot="1" x14ac:dyDescent="0.35">
      <c r="A19" s="13" t="s">
        <v>24</v>
      </c>
      <c r="B19" s="121"/>
      <c r="C19" s="142"/>
      <c r="D19" s="92" t="s">
        <v>78</v>
      </c>
      <c r="E19" s="139"/>
      <c r="F19" s="38" t="s">
        <v>12</v>
      </c>
      <c r="G19" s="49">
        <f>Prisjustering!H13</f>
        <v>2022.5368400000002</v>
      </c>
      <c r="H19" s="80">
        <v>6000</v>
      </c>
      <c r="I19" s="79" t="s">
        <v>163</v>
      </c>
      <c r="J19" s="79">
        <v>44103105</v>
      </c>
      <c r="K19" s="139"/>
    </row>
    <row r="20" spans="1:11" s="3" customFormat="1" thickBot="1" x14ac:dyDescent="0.35">
      <c r="A20" s="11" t="s">
        <v>25</v>
      </c>
      <c r="B20" s="121"/>
      <c r="C20" s="142"/>
      <c r="D20" s="11" t="s">
        <v>79</v>
      </c>
      <c r="E20" s="139"/>
      <c r="F20" s="38" t="s">
        <v>12</v>
      </c>
      <c r="G20" s="49">
        <f>Prisjustering!H14</f>
        <v>2022.5368400000002</v>
      </c>
      <c r="H20" s="80">
        <v>6000</v>
      </c>
      <c r="I20" s="81" t="s">
        <v>164</v>
      </c>
      <c r="J20" s="81">
        <v>44103105</v>
      </c>
      <c r="K20" s="139"/>
    </row>
    <row r="21" spans="1:11" s="3" customFormat="1" thickBot="1" x14ac:dyDescent="0.35">
      <c r="A21" s="16" t="s">
        <v>26</v>
      </c>
      <c r="B21" s="121"/>
      <c r="C21" s="142"/>
      <c r="D21" s="95" t="s">
        <v>80</v>
      </c>
      <c r="E21" s="139"/>
      <c r="F21" s="37" t="s">
        <v>12</v>
      </c>
      <c r="G21" s="49">
        <f>Prisjustering!H15</f>
        <v>2022.5368400000002</v>
      </c>
      <c r="H21" s="80">
        <v>6000</v>
      </c>
      <c r="I21" s="73" t="s">
        <v>165</v>
      </c>
      <c r="J21" s="73">
        <v>44103105</v>
      </c>
      <c r="K21" s="139"/>
    </row>
    <row r="22" spans="1:11" s="3" customFormat="1" ht="14" x14ac:dyDescent="0.3">
      <c r="A22" s="20" t="s">
        <v>27</v>
      </c>
      <c r="B22" s="121"/>
      <c r="C22" s="120" t="s">
        <v>47</v>
      </c>
      <c r="D22" s="86" t="s">
        <v>81</v>
      </c>
      <c r="E22" s="139"/>
      <c r="F22" s="32" t="s">
        <v>12</v>
      </c>
      <c r="G22" s="74">
        <v>0</v>
      </c>
      <c r="H22" s="78">
        <v>0</v>
      </c>
      <c r="I22" s="78" t="s">
        <v>166</v>
      </c>
      <c r="J22" s="78" t="s">
        <v>166</v>
      </c>
      <c r="K22" s="139"/>
    </row>
    <row r="23" spans="1:11" s="3" customFormat="1" ht="15" customHeight="1" x14ac:dyDescent="0.3">
      <c r="A23" s="11" t="s">
        <v>28</v>
      </c>
      <c r="B23" s="121"/>
      <c r="C23" s="121"/>
      <c r="D23" s="96" t="s">
        <v>82</v>
      </c>
      <c r="E23" s="139"/>
      <c r="F23" s="34" t="s">
        <v>12</v>
      </c>
      <c r="G23" s="50">
        <v>0</v>
      </c>
      <c r="H23" s="81">
        <v>0</v>
      </c>
      <c r="I23" s="81" t="s">
        <v>166</v>
      </c>
      <c r="J23" s="81" t="s">
        <v>166</v>
      </c>
      <c r="K23" s="139"/>
    </row>
    <row r="24" spans="1:11" s="3" customFormat="1" ht="14.5" customHeight="1" x14ac:dyDescent="0.3">
      <c r="A24" s="11" t="s">
        <v>29</v>
      </c>
      <c r="B24" s="121"/>
      <c r="C24" s="121"/>
      <c r="D24" s="96" t="s">
        <v>73</v>
      </c>
      <c r="E24" s="139"/>
      <c r="F24" s="34" t="s">
        <v>12</v>
      </c>
      <c r="G24" s="52">
        <v>0</v>
      </c>
      <c r="H24" s="79">
        <v>0</v>
      </c>
      <c r="I24" s="81" t="s">
        <v>166</v>
      </c>
      <c r="J24" s="79" t="s">
        <v>166</v>
      </c>
      <c r="K24" s="139"/>
    </row>
    <row r="25" spans="1:11" s="3" customFormat="1" ht="15" customHeight="1" thickBot="1" x14ac:dyDescent="0.35">
      <c r="A25" s="14" t="s">
        <v>30</v>
      </c>
      <c r="B25" s="137"/>
      <c r="C25" s="137"/>
      <c r="D25" s="47" t="s">
        <v>77</v>
      </c>
      <c r="E25" s="140"/>
      <c r="F25" s="35" t="s">
        <v>12</v>
      </c>
      <c r="G25" s="53">
        <v>0</v>
      </c>
      <c r="H25" s="73">
        <v>0</v>
      </c>
      <c r="I25" s="80" t="s">
        <v>166</v>
      </c>
      <c r="J25" s="73" t="s">
        <v>166</v>
      </c>
      <c r="K25" s="140"/>
    </row>
    <row r="26" spans="1:11" s="3" customFormat="1" ht="14" x14ac:dyDescent="0.3">
      <c r="A26" s="21"/>
      <c r="D26" s="21"/>
      <c r="F26" s="21"/>
      <c r="H26" s="21"/>
      <c r="I26" s="22"/>
      <c r="J26" s="22"/>
    </row>
  </sheetData>
  <sheetProtection algorithmName="SHA-512" hashValue="LA+qz1VExW+A9Bf45fY6w7x4nwc2J3s2WYtXzELKf0xS1AezyQQtctIUTNI7/4K0/n8I2H7k07CwGdtyzrXHhg==" saltValue="sgwZKVAp9ukUYusGC8lFBQ==" spinCount="100000" sheet="1" objects="1" scenarios="1"/>
  <mergeCells count="22">
    <mergeCell ref="B2:D2"/>
    <mergeCell ref="F6:J6"/>
    <mergeCell ref="B4:C4"/>
    <mergeCell ref="B5:C5"/>
    <mergeCell ref="B6:C6"/>
    <mergeCell ref="F4:J4"/>
    <mergeCell ref="B13:D13"/>
    <mergeCell ref="C22:C25"/>
    <mergeCell ref="K4:K25"/>
    <mergeCell ref="F7:J7"/>
    <mergeCell ref="F11:J11"/>
    <mergeCell ref="B14:B25"/>
    <mergeCell ref="E4:E25"/>
    <mergeCell ref="C14:C21"/>
    <mergeCell ref="B12:C12"/>
    <mergeCell ref="B10:C10"/>
    <mergeCell ref="F10:J10"/>
    <mergeCell ref="B7:C7"/>
    <mergeCell ref="B8:C8"/>
    <mergeCell ref="B9:C9"/>
    <mergeCell ref="F8:J8"/>
    <mergeCell ref="F9:J9"/>
  </mergeCells>
  <pageMargins left="0.7" right="0.7" top="0.75" bottom="0.75" header="0.3" footer="0.3"/>
  <pageSetup paperSize="9" scale="2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760C-8319-4FE0-8AB6-9474DCC6704E}">
  <dimension ref="A2:K26"/>
  <sheetViews>
    <sheetView topLeftCell="A7" zoomScaleNormal="100" workbookViewId="0">
      <selection activeCell="D17" sqref="D17"/>
    </sheetView>
  </sheetViews>
  <sheetFormatPr defaultRowHeight="14.5" x14ac:dyDescent="0.35"/>
  <cols>
    <col min="1" max="1" width="8.54296875" customWidth="1"/>
    <col min="2" max="2" width="44" customWidth="1"/>
    <col min="3" max="3" width="18.7265625" customWidth="1"/>
    <col min="4" max="4" width="38.81640625" customWidth="1"/>
    <col min="5" max="5" width="2.81640625" customWidth="1"/>
    <col min="6" max="6" width="15.1796875" customWidth="1"/>
    <col min="7" max="7" width="14.1796875" customWidth="1"/>
    <col min="8" max="8" width="21.54296875" customWidth="1"/>
    <col min="9" max="9" width="17.1796875" customWidth="1"/>
    <col min="10" max="10" width="20.453125" customWidth="1"/>
    <col min="11" max="11" width="2.81640625" customWidth="1"/>
  </cols>
  <sheetData>
    <row r="2" spans="1:11" s="3" customFormat="1" ht="22.5" x14ac:dyDescent="0.45">
      <c r="B2" s="108" t="s">
        <v>88</v>
      </c>
      <c r="C2" s="108"/>
      <c r="D2" s="108"/>
    </row>
    <row r="3" spans="1:11" s="3" customFormat="1" thickBot="1" x14ac:dyDescent="0.35"/>
    <row r="4" spans="1:11" s="62" customFormat="1" ht="26.25" customHeight="1" thickBot="1" x14ac:dyDescent="0.4">
      <c r="B4" s="111" t="s">
        <v>1</v>
      </c>
      <c r="C4" s="112"/>
      <c r="D4" s="71" t="s">
        <v>149</v>
      </c>
      <c r="E4" s="138"/>
      <c r="F4" s="147" t="s">
        <v>1</v>
      </c>
      <c r="G4" s="147"/>
      <c r="H4" s="147"/>
      <c r="I4" s="147"/>
      <c r="J4" s="147"/>
      <c r="K4" s="138"/>
    </row>
    <row r="5" spans="1:11" s="62" customFormat="1" ht="20.5" customHeight="1" thickBot="1" x14ac:dyDescent="0.35">
      <c r="B5" s="113" t="s">
        <v>2</v>
      </c>
      <c r="C5" s="114"/>
      <c r="D5" s="72" t="s">
        <v>155</v>
      </c>
      <c r="E5" s="139"/>
      <c r="F5" s="3"/>
      <c r="G5" s="3"/>
      <c r="H5" s="3"/>
      <c r="I5" s="3"/>
      <c r="J5" s="3"/>
      <c r="K5" s="139"/>
    </row>
    <row r="6" spans="1:11" s="62" customFormat="1" ht="21.65" customHeight="1" x14ac:dyDescent="0.35">
      <c r="B6" s="115" t="s">
        <v>3</v>
      </c>
      <c r="C6" s="116"/>
      <c r="D6" s="67"/>
      <c r="E6" s="139"/>
      <c r="F6" s="155" t="s">
        <v>167</v>
      </c>
      <c r="G6" s="122"/>
      <c r="H6" s="122"/>
      <c r="I6" s="122"/>
      <c r="J6" s="156"/>
      <c r="K6" s="139"/>
    </row>
    <row r="7" spans="1:11" s="62" customFormat="1" ht="21.65" customHeight="1" x14ac:dyDescent="0.35">
      <c r="B7" s="113" t="s">
        <v>51</v>
      </c>
      <c r="C7" s="114"/>
      <c r="D7" s="68"/>
      <c r="E7" s="139"/>
      <c r="F7" s="152">
        <v>31</v>
      </c>
      <c r="G7" s="110"/>
      <c r="H7" s="110"/>
      <c r="I7" s="110"/>
      <c r="J7" s="153"/>
      <c r="K7" s="139"/>
    </row>
    <row r="8" spans="1:11" s="62" customFormat="1" ht="19.399999999999999" customHeight="1" x14ac:dyDescent="0.35">
      <c r="B8" s="125" t="s">
        <v>43</v>
      </c>
      <c r="C8" s="126"/>
      <c r="D8" s="68"/>
      <c r="E8" s="139"/>
      <c r="F8" s="154">
        <v>0</v>
      </c>
      <c r="G8" s="109"/>
      <c r="H8" s="109"/>
      <c r="I8" s="109"/>
      <c r="J8" s="129"/>
      <c r="K8" s="139"/>
    </row>
    <row r="9" spans="1:11" s="62" customFormat="1" ht="21" customHeight="1" x14ac:dyDescent="0.35">
      <c r="B9" s="113" t="s">
        <v>14</v>
      </c>
      <c r="C9" s="114"/>
      <c r="D9" s="68"/>
      <c r="E9" s="139"/>
      <c r="F9" s="128">
        <v>49</v>
      </c>
      <c r="G9" s="109"/>
      <c r="H9" s="109"/>
      <c r="I9" s="109"/>
      <c r="J9" s="129"/>
      <c r="K9" s="139"/>
    </row>
    <row r="10" spans="1:11" s="62" customFormat="1" ht="21" customHeight="1" thickBot="1" x14ac:dyDescent="0.4">
      <c r="B10" s="145" t="s">
        <v>42</v>
      </c>
      <c r="C10" s="146"/>
      <c r="D10" s="68"/>
      <c r="E10" s="139"/>
      <c r="F10" s="150">
        <v>0</v>
      </c>
      <c r="G10" s="133"/>
      <c r="H10" s="133"/>
      <c r="I10" s="133"/>
      <c r="J10" s="151"/>
      <c r="K10" s="139"/>
    </row>
    <row r="11" spans="1:11" s="3" customFormat="1" thickBot="1" x14ac:dyDescent="0.35">
      <c r="E11" s="139"/>
      <c r="F11" s="148"/>
      <c r="G11" s="119"/>
      <c r="H11" s="119"/>
      <c r="I11" s="119"/>
      <c r="J11" s="149"/>
      <c r="K11" s="139"/>
    </row>
    <row r="12" spans="1:11" s="3" customFormat="1" ht="43" customHeight="1" thickBot="1" x14ac:dyDescent="0.35">
      <c r="A12" s="17" t="s">
        <v>62</v>
      </c>
      <c r="B12" s="143" t="s">
        <v>4</v>
      </c>
      <c r="C12" s="144"/>
      <c r="D12" s="15" t="s">
        <v>10</v>
      </c>
      <c r="E12" s="139"/>
      <c r="F12" s="5" t="s">
        <v>6</v>
      </c>
      <c r="G12" s="5" t="s">
        <v>39</v>
      </c>
      <c r="H12" s="5" t="s">
        <v>7</v>
      </c>
      <c r="I12" s="6" t="s">
        <v>53</v>
      </c>
      <c r="J12" s="5" t="s">
        <v>8</v>
      </c>
      <c r="K12" s="139"/>
    </row>
    <row r="13" spans="1:11" s="3" customFormat="1" ht="26.5" customHeight="1" thickBot="1" x14ac:dyDescent="0.35">
      <c r="A13" s="8" t="s">
        <v>31</v>
      </c>
      <c r="B13" s="134" t="s">
        <v>83</v>
      </c>
      <c r="C13" s="136"/>
      <c r="D13" s="135"/>
      <c r="E13" s="139"/>
      <c r="F13" s="9" t="s">
        <v>12</v>
      </c>
      <c r="G13" s="74">
        <f>Prisjustering!J7</f>
        <v>4167.7920000000004</v>
      </c>
      <c r="H13" s="41"/>
      <c r="I13" s="78" t="s">
        <v>168</v>
      </c>
      <c r="J13" s="78">
        <v>43212110</v>
      </c>
      <c r="K13" s="139"/>
    </row>
    <row r="14" spans="1:11" s="3" customFormat="1" thickBot="1" x14ac:dyDescent="0.35">
      <c r="A14" s="19" t="s">
        <v>32</v>
      </c>
      <c r="B14" s="120" t="s">
        <v>49</v>
      </c>
      <c r="C14" s="141" t="s">
        <v>46</v>
      </c>
      <c r="D14" s="91" t="s">
        <v>73</v>
      </c>
      <c r="E14" s="139"/>
      <c r="F14" s="32" t="s">
        <v>12</v>
      </c>
      <c r="G14" s="74">
        <f>Prisjustering!J8</f>
        <v>1230.6563600000002</v>
      </c>
      <c r="H14" s="78">
        <v>3000</v>
      </c>
      <c r="I14" s="78" t="s">
        <v>169</v>
      </c>
      <c r="J14" s="78">
        <v>44103105</v>
      </c>
      <c r="K14" s="139"/>
    </row>
    <row r="15" spans="1:11" s="3" customFormat="1" thickBot="1" x14ac:dyDescent="0.35">
      <c r="A15" s="11" t="s">
        <v>33</v>
      </c>
      <c r="B15" s="121"/>
      <c r="C15" s="142"/>
      <c r="D15" s="92" t="s">
        <v>74</v>
      </c>
      <c r="E15" s="139"/>
      <c r="F15" s="38" t="s">
        <v>12</v>
      </c>
      <c r="G15" s="74">
        <f>Prisjustering!J9</f>
        <v>1121.8306800000003</v>
      </c>
      <c r="H15" s="81">
        <v>1800</v>
      </c>
      <c r="I15" s="75" t="s">
        <v>170</v>
      </c>
      <c r="J15" s="81">
        <v>44103105</v>
      </c>
      <c r="K15" s="139"/>
    </row>
    <row r="16" spans="1:11" s="3" customFormat="1" thickBot="1" x14ac:dyDescent="0.35">
      <c r="A16" s="11" t="s">
        <v>63</v>
      </c>
      <c r="B16" s="121"/>
      <c r="C16" s="142"/>
      <c r="D16" s="92" t="s">
        <v>75</v>
      </c>
      <c r="E16" s="139"/>
      <c r="F16" s="38" t="s">
        <v>12</v>
      </c>
      <c r="G16" s="74">
        <f>Prisjustering!J10</f>
        <v>1121.8306800000003</v>
      </c>
      <c r="H16" s="79">
        <v>1800</v>
      </c>
      <c r="I16" s="75" t="s">
        <v>171</v>
      </c>
      <c r="J16" s="79">
        <v>44103105</v>
      </c>
      <c r="K16" s="139"/>
    </row>
    <row r="17" spans="1:11" s="3" customFormat="1" thickBot="1" x14ac:dyDescent="0.35">
      <c r="A17" s="11" t="s">
        <v>64</v>
      </c>
      <c r="B17" s="121"/>
      <c r="C17" s="142"/>
      <c r="D17" s="93" t="s">
        <v>76</v>
      </c>
      <c r="E17" s="139"/>
      <c r="F17" s="38" t="s">
        <v>12</v>
      </c>
      <c r="G17" s="74">
        <f>Prisjustering!J11</f>
        <v>1121.8306800000003</v>
      </c>
      <c r="H17" s="75">
        <v>1800</v>
      </c>
      <c r="I17" s="81" t="s">
        <v>172</v>
      </c>
      <c r="J17" s="81">
        <v>44103105</v>
      </c>
      <c r="K17" s="139"/>
    </row>
    <row r="18" spans="1:11" s="3" customFormat="1" thickBot="1" x14ac:dyDescent="0.35">
      <c r="A18" s="11" t="s">
        <v>65</v>
      </c>
      <c r="B18" s="121"/>
      <c r="C18" s="142"/>
      <c r="D18" s="94" t="s">
        <v>77</v>
      </c>
      <c r="E18" s="139"/>
      <c r="F18" s="38" t="s">
        <v>12</v>
      </c>
      <c r="G18" s="74">
        <f>Prisjustering!J12</f>
        <v>1314.0122000000001</v>
      </c>
      <c r="H18" s="81">
        <v>6500</v>
      </c>
      <c r="I18" s="79" t="s">
        <v>173</v>
      </c>
      <c r="J18" s="81">
        <v>44103105</v>
      </c>
      <c r="K18" s="139"/>
    </row>
    <row r="19" spans="1:11" s="3" customFormat="1" thickBot="1" x14ac:dyDescent="0.35">
      <c r="A19" s="13" t="s">
        <v>66</v>
      </c>
      <c r="B19" s="121"/>
      <c r="C19" s="142"/>
      <c r="D19" s="92" t="s">
        <v>78</v>
      </c>
      <c r="E19" s="139"/>
      <c r="F19" s="38" t="s">
        <v>12</v>
      </c>
      <c r="G19" s="74">
        <f>Prisjustering!J13</f>
        <v>1745.8417600000002</v>
      </c>
      <c r="H19" s="81">
        <v>4000</v>
      </c>
      <c r="I19" s="75" t="s">
        <v>174</v>
      </c>
      <c r="J19" s="79">
        <v>44103105</v>
      </c>
      <c r="K19" s="139"/>
    </row>
    <row r="20" spans="1:11" s="3" customFormat="1" thickBot="1" x14ac:dyDescent="0.35">
      <c r="A20" s="11" t="s">
        <v>67</v>
      </c>
      <c r="B20" s="121"/>
      <c r="C20" s="142"/>
      <c r="D20" s="11" t="s">
        <v>79</v>
      </c>
      <c r="E20" s="139"/>
      <c r="F20" s="38" t="s">
        <v>12</v>
      </c>
      <c r="G20" s="74">
        <f>Prisjustering!J14</f>
        <v>1745.8417600000002</v>
      </c>
      <c r="H20" s="79">
        <v>4000</v>
      </c>
      <c r="I20" s="75" t="s">
        <v>175</v>
      </c>
      <c r="J20" s="75">
        <v>44103105</v>
      </c>
      <c r="K20" s="139"/>
    </row>
    <row r="21" spans="1:11" s="3" customFormat="1" thickBot="1" x14ac:dyDescent="0.35">
      <c r="A21" s="16" t="s">
        <v>68</v>
      </c>
      <c r="B21" s="121"/>
      <c r="C21" s="142"/>
      <c r="D21" s="95" t="s">
        <v>80</v>
      </c>
      <c r="E21" s="139"/>
      <c r="F21" s="37" t="s">
        <v>12</v>
      </c>
      <c r="G21" s="74">
        <f>Prisjustering!J15</f>
        <v>1745.8417600000002</v>
      </c>
      <c r="H21" s="73">
        <v>4000</v>
      </c>
      <c r="I21" s="73" t="s">
        <v>176</v>
      </c>
      <c r="J21" s="73">
        <v>44103105</v>
      </c>
      <c r="K21" s="139"/>
    </row>
    <row r="22" spans="1:11" s="3" customFormat="1" ht="14" x14ac:dyDescent="0.3">
      <c r="A22" s="20" t="s">
        <v>69</v>
      </c>
      <c r="B22" s="121"/>
      <c r="C22" s="120" t="s">
        <v>47</v>
      </c>
      <c r="D22" s="86" t="s">
        <v>81</v>
      </c>
      <c r="E22" s="139"/>
      <c r="F22" s="32" t="s">
        <v>12</v>
      </c>
      <c r="G22" s="74">
        <v>0</v>
      </c>
      <c r="H22" s="78">
        <v>0</v>
      </c>
      <c r="I22" s="78" t="s">
        <v>166</v>
      </c>
      <c r="J22" s="78" t="s">
        <v>166</v>
      </c>
      <c r="K22" s="139"/>
    </row>
    <row r="23" spans="1:11" s="3" customFormat="1" ht="15" customHeight="1" x14ac:dyDescent="0.3">
      <c r="A23" s="11" t="s">
        <v>70</v>
      </c>
      <c r="B23" s="121"/>
      <c r="C23" s="121"/>
      <c r="D23" s="96" t="s">
        <v>82</v>
      </c>
      <c r="E23" s="139"/>
      <c r="F23" s="33" t="s">
        <v>12</v>
      </c>
      <c r="G23" s="52">
        <v>0</v>
      </c>
      <c r="H23" s="81">
        <v>0</v>
      </c>
      <c r="I23" s="81" t="s">
        <v>166</v>
      </c>
      <c r="J23" s="81" t="s">
        <v>166</v>
      </c>
      <c r="K23" s="139"/>
    </row>
    <row r="24" spans="1:11" s="3" customFormat="1" ht="14.5" customHeight="1" x14ac:dyDescent="0.3">
      <c r="A24" s="11" t="s">
        <v>71</v>
      </c>
      <c r="B24" s="121"/>
      <c r="C24" s="121"/>
      <c r="D24" s="96" t="s">
        <v>73</v>
      </c>
      <c r="E24" s="139"/>
      <c r="F24" s="43" t="s">
        <v>12</v>
      </c>
      <c r="G24" s="48">
        <v>0</v>
      </c>
      <c r="H24" s="79">
        <v>0</v>
      </c>
      <c r="I24" s="79" t="s">
        <v>166</v>
      </c>
      <c r="J24" s="81" t="s">
        <v>166</v>
      </c>
      <c r="K24" s="139"/>
    </row>
    <row r="25" spans="1:11" s="3" customFormat="1" ht="15" customHeight="1" thickBot="1" x14ac:dyDescent="0.35">
      <c r="A25" s="14" t="s">
        <v>72</v>
      </c>
      <c r="B25" s="137"/>
      <c r="C25" s="137"/>
      <c r="D25" s="47" t="s">
        <v>84</v>
      </c>
      <c r="E25" s="140"/>
      <c r="F25" s="42" t="s">
        <v>12</v>
      </c>
      <c r="G25" s="53">
        <v>0</v>
      </c>
      <c r="H25" s="75">
        <v>0</v>
      </c>
      <c r="I25" s="73" t="s">
        <v>166</v>
      </c>
      <c r="J25" s="79" t="s">
        <v>166</v>
      </c>
      <c r="K25" s="140"/>
    </row>
    <row r="26" spans="1:11" s="3" customFormat="1" ht="14" x14ac:dyDescent="0.3">
      <c r="A26" s="21"/>
      <c r="D26" s="21"/>
      <c r="F26" s="21"/>
      <c r="H26" s="21"/>
      <c r="I26" s="22"/>
      <c r="J26" s="22"/>
    </row>
  </sheetData>
  <sheetProtection algorithmName="SHA-512" hashValue="0Qs+uu8kT63h8Csf2gfYZs6BZlzGL3NWKsifBOyxNLSrwdi99ERFJsQrVQ1c/31ePSxL6ObIuP68T5mXbU19fQ==" saltValue="I8AC2fKpDgbGjaFOeg33HQ==" spinCount="100000" sheet="1" objects="1" scenarios="1"/>
  <mergeCells count="22">
    <mergeCell ref="B2:D2"/>
    <mergeCell ref="B4:C4"/>
    <mergeCell ref="E4:E25"/>
    <mergeCell ref="F4:J4"/>
    <mergeCell ref="B5:C5"/>
    <mergeCell ref="B6:C6"/>
    <mergeCell ref="F6:J6"/>
    <mergeCell ref="K4:K25"/>
    <mergeCell ref="F11:J11"/>
    <mergeCell ref="B12:C12"/>
    <mergeCell ref="B14:B25"/>
    <mergeCell ref="C14:C21"/>
    <mergeCell ref="C22:C25"/>
    <mergeCell ref="B13:D13"/>
    <mergeCell ref="B9:C9"/>
    <mergeCell ref="F9:J9"/>
    <mergeCell ref="B10:C10"/>
    <mergeCell ref="F10:J10"/>
    <mergeCell ref="B7:C7"/>
    <mergeCell ref="F7:J7"/>
    <mergeCell ref="B8:C8"/>
    <mergeCell ref="F8:J8"/>
  </mergeCells>
  <conditionalFormatting sqref="G13:G25">
    <cfRule type="cellIs" dxfId="29" priority="11" operator="greaterThan">
      <formula>0</formula>
    </cfRule>
  </conditionalFormatting>
  <conditionalFormatting sqref="H14:J25">
    <cfRule type="cellIs" dxfId="28" priority="9" operator="greaterThan">
      <formula>0</formula>
    </cfRule>
  </conditionalFormatting>
  <conditionalFormatting sqref="I13:J13">
    <cfRule type="cellIs" dxfId="27" priority="10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showGridLines="0" topLeftCell="A7" zoomScaleNormal="100" workbookViewId="0">
      <selection activeCell="G18" sqref="G18"/>
    </sheetView>
  </sheetViews>
  <sheetFormatPr defaultRowHeight="14.5" x14ac:dyDescent="0.35"/>
  <cols>
    <col min="1" max="1" width="8" customWidth="1"/>
    <col min="2" max="2" width="27.453125" customWidth="1"/>
    <col min="3" max="3" width="38" customWidth="1"/>
    <col min="4" max="4" width="34.26953125" customWidth="1"/>
    <col min="5" max="5" width="2.453125" customWidth="1"/>
    <col min="6" max="6" width="17.1796875" customWidth="1"/>
    <col min="7" max="7" width="15.54296875" customWidth="1"/>
    <col min="8" max="8" width="17.54296875" customWidth="1"/>
    <col min="9" max="9" width="16.81640625" style="1" customWidth="1"/>
    <col min="10" max="10" width="15.54296875" style="1" customWidth="1"/>
    <col min="11" max="11" width="2.453125" customWidth="1"/>
  </cols>
  <sheetData>
    <row r="1" spans="1:11" s="3" customFormat="1" ht="14" x14ac:dyDescent="0.3"/>
    <row r="2" spans="1:11" s="3" customFormat="1" ht="22.5" x14ac:dyDescent="0.45">
      <c r="B2" s="108" t="s">
        <v>89</v>
      </c>
      <c r="C2" s="108"/>
      <c r="D2" s="108"/>
    </row>
    <row r="3" spans="1:11" s="3" customFormat="1" thickBot="1" x14ac:dyDescent="0.35"/>
    <row r="4" spans="1:11" s="62" customFormat="1" ht="23.15" customHeight="1" thickBot="1" x14ac:dyDescent="0.4">
      <c r="B4" s="111" t="s">
        <v>1</v>
      </c>
      <c r="C4" s="112"/>
      <c r="D4" s="71" t="s">
        <v>149</v>
      </c>
      <c r="E4" s="157"/>
      <c r="F4" s="147" t="s">
        <v>1</v>
      </c>
      <c r="G4" s="147"/>
      <c r="H4" s="147"/>
      <c r="I4" s="147"/>
      <c r="J4" s="147"/>
      <c r="K4" s="157"/>
    </row>
    <row r="5" spans="1:11" s="62" customFormat="1" ht="21.65" customHeight="1" thickBot="1" x14ac:dyDescent="0.4">
      <c r="B5" s="113" t="s">
        <v>2</v>
      </c>
      <c r="C5" s="114"/>
      <c r="D5" s="72" t="s">
        <v>150</v>
      </c>
      <c r="E5" s="158"/>
      <c r="F5" s="68"/>
      <c r="G5" s="68"/>
      <c r="H5" s="69"/>
      <c r="I5" s="68"/>
      <c r="J5" s="68"/>
      <c r="K5" s="158"/>
    </row>
    <row r="6" spans="1:11" s="62" customFormat="1" ht="21" customHeight="1" x14ac:dyDescent="0.35">
      <c r="B6" s="115" t="s">
        <v>3</v>
      </c>
      <c r="C6" s="116"/>
      <c r="D6" s="67"/>
      <c r="E6" s="158"/>
      <c r="F6" s="122" t="s">
        <v>177</v>
      </c>
      <c r="G6" s="122"/>
      <c r="H6" s="122"/>
      <c r="I6" s="122"/>
      <c r="J6" s="122"/>
      <c r="K6" s="158"/>
    </row>
    <row r="7" spans="1:11" s="62" customFormat="1" ht="22.4" customHeight="1" x14ac:dyDescent="0.35">
      <c r="B7" s="113" t="s">
        <v>51</v>
      </c>
      <c r="C7" s="114"/>
      <c r="D7" s="70"/>
      <c r="E7" s="158"/>
      <c r="F7" s="110">
        <v>38</v>
      </c>
      <c r="G7" s="110"/>
      <c r="H7" s="110"/>
      <c r="I7" s="110"/>
      <c r="J7" s="110"/>
      <c r="K7" s="158"/>
    </row>
    <row r="8" spans="1:11" s="62" customFormat="1" ht="18" customHeight="1" x14ac:dyDescent="0.35">
      <c r="B8" s="113" t="s">
        <v>43</v>
      </c>
      <c r="C8" s="114"/>
      <c r="D8" s="68"/>
      <c r="E8" s="158"/>
      <c r="F8" s="127">
        <v>0.01</v>
      </c>
      <c r="G8" s="109"/>
      <c r="H8" s="109"/>
      <c r="I8" s="109"/>
      <c r="J8" s="109"/>
      <c r="K8" s="158"/>
    </row>
    <row r="9" spans="1:11" s="62" customFormat="1" ht="20.5" customHeight="1" x14ac:dyDescent="0.35">
      <c r="B9" s="115" t="s">
        <v>14</v>
      </c>
      <c r="C9" s="116"/>
      <c r="D9" s="68"/>
      <c r="E9" s="158"/>
      <c r="F9" s="109">
        <v>53</v>
      </c>
      <c r="G9" s="109"/>
      <c r="H9" s="109"/>
      <c r="I9" s="109"/>
      <c r="J9" s="109"/>
      <c r="K9" s="158"/>
    </row>
    <row r="10" spans="1:11" s="62" customFormat="1" ht="30.75" customHeight="1" thickBot="1" x14ac:dyDescent="0.4">
      <c r="B10" s="130" t="s">
        <v>42</v>
      </c>
      <c r="C10" s="131"/>
      <c r="D10" s="68"/>
      <c r="E10" s="158"/>
      <c r="F10" s="132">
        <v>0.01</v>
      </c>
      <c r="G10" s="133"/>
      <c r="H10" s="133"/>
      <c r="I10" s="133"/>
      <c r="J10" s="133"/>
      <c r="K10" s="158"/>
    </row>
    <row r="11" spans="1:11" s="3" customFormat="1" thickBot="1" x14ac:dyDescent="0.35">
      <c r="B11" s="21"/>
      <c r="D11" s="27"/>
      <c r="E11" s="158"/>
      <c r="F11" s="119"/>
      <c r="G11" s="119"/>
      <c r="H11" s="119"/>
      <c r="I11" s="119"/>
      <c r="J11" s="119"/>
      <c r="K11" s="158"/>
    </row>
    <row r="12" spans="1:11" s="3" customFormat="1" ht="49.4" customHeight="1" thickBot="1" x14ac:dyDescent="0.35">
      <c r="A12" s="26" t="s">
        <v>62</v>
      </c>
      <c r="B12" s="159" t="s">
        <v>4</v>
      </c>
      <c r="C12" s="160"/>
      <c r="D12" s="24" t="s">
        <v>10</v>
      </c>
      <c r="E12" s="158"/>
      <c r="F12" s="28" t="s">
        <v>6</v>
      </c>
      <c r="G12" s="29" t="s">
        <v>39</v>
      </c>
      <c r="H12" s="29" t="s">
        <v>7</v>
      </c>
      <c r="I12" s="6" t="s">
        <v>53</v>
      </c>
      <c r="J12" s="28" t="s">
        <v>8</v>
      </c>
      <c r="K12" s="158"/>
    </row>
    <row r="13" spans="1:11" s="3" customFormat="1" ht="28.5" customHeight="1" thickBot="1" x14ac:dyDescent="0.35">
      <c r="A13" s="8" t="s">
        <v>34</v>
      </c>
      <c r="B13" s="134" t="s">
        <v>85</v>
      </c>
      <c r="C13" s="136"/>
      <c r="D13" s="135"/>
      <c r="E13" s="158"/>
      <c r="F13" s="8" t="s">
        <v>12</v>
      </c>
      <c r="G13" s="49">
        <f>Prisjustering!L7</f>
        <v>810.40400000000011</v>
      </c>
      <c r="H13" s="57"/>
      <c r="I13" s="75" t="s">
        <v>178</v>
      </c>
      <c r="J13" s="75">
        <v>43212105</v>
      </c>
      <c r="K13" s="158"/>
    </row>
    <row r="14" spans="1:11" s="3" customFormat="1" ht="19.399999999999999" customHeight="1" thickBot="1" x14ac:dyDescent="0.35">
      <c r="A14" s="20" t="s">
        <v>35</v>
      </c>
      <c r="B14" s="120" t="s">
        <v>5</v>
      </c>
      <c r="C14" s="120" t="s">
        <v>0</v>
      </c>
      <c r="D14" s="10" t="s">
        <v>73</v>
      </c>
      <c r="E14" s="158"/>
      <c r="F14" s="20" t="s">
        <v>12</v>
      </c>
      <c r="G14" s="49">
        <f>Prisjustering!L8</f>
        <v>1383.4754000000003</v>
      </c>
      <c r="H14" s="80">
        <v>3000</v>
      </c>
      <c r="I14" s="77" t="s">
        <v>153</v>
      </c>
      <c r="J14" s="77">
        <v>44103105</v>
      </c>
      <c r="K14" s="158"/>
    </row>
    <row r="15" spans="1:11" s="3" customFormat="1" ht="20.149999999999999" customHeight="1" thickBot="1" x14ac:dyDescent="0.35">
      <c r="A15" s="25" t="s">
        <v>36</v>
      </c>
      <c r="B15" s="121"/>
      <c r="C15" s="137"/>
      <c r="D15" s="12" t="s">
        <v>77</v>
      </c>
      <c r="E15" s="158"/>
      <c r="F15" s="25" t="s">
        <v>12</v>
      </c>
      <c r="G15" s="49">
        <f>Prisjustering!L9</f>
        <v>2254.0808400000005</v>
      </c>
      <c r="H15" s="75">
        <v>10000</v>
      </c>
      <c r="I15" s="81" t="s">
        <v>154</v>
      </c>
      <c r="J15" s="73">
        <v>44103105</v>
      </c>
      <c r="K15" s="158"/>
    </row>
    <row r="16" spans="1:11" s="3" customFormat="1" ht="14" x14ac:dyDescent="0.3">
      <c r="B16" s="21"/>
      <c r="E16" s="21"/>
      <c r="G16" s="21"/>
      <c r="H16" s="21"/>
      <c r="I16" s="22"/>
      <c r="J16" s="23"/>
      <c r="K16" s="21"/>
    </row>
    <row r="17" spans="9:10" x14ac:dyDescent="0.35">
      <c r="I17"/>
      <c r="J17"/>
    </row>
    <row r="22" spans="9:10" x14ac:dyDescent="0.35">
      <c r="I22" s="46"/>
    </row>
  </sheetData>
  <sheetProtection algorithmName="SHA-512" hashValue="2EEm+qQM5TidsFtvTCqy55GooZSmv9r3chsz6ZnrFPXAvZM2qt9yG0iLTS5f/+69YfIRz1aQKHLKB8RaS+5n1w==" saltValue="wmXNlTX9MJK42hla8gPxog==" spinCount="100000" sheet="1" objects="1" scenarios="1"/>
  <mergeCells count="21">
    <mergeCell ref="B9:C9"/>
    <mergeCell ref="F9:J9"/>
    <mergeCell ref="B7:C7"/>
    <mergeCell ref="E4:E15"/>
    <mergeCell ref="B13:D13"/>
    <mergeCell ref="K4:K15"/>
    <mergeCell ref="B2:D2"/>
    <mergeCell ref="F6:J6"/>
    <mergeCell ref="F4:J4"/>
    <mergeCell ref="B4:C4"/>
    <mergeCell ref="B5:C5"/>
    <mergeCell ref="B6:C6"/>
    <mergeCell ref="F11:J11"/>
    <mergeCell ref="F7:J7"/>
    <mergeCell ref="B14:B15"/>
    <mergeCell ref="C14:C15"/>
    <mergeCell ref="B12:C12"/>
    <mergeCell ref="B8:C8"/>
    <mergeCell ref="F8:J8"/>
    <mergeCell ref="B10:C10"/>
    <mergeCell ref="F10:J10"/>
  </mergeCells>
  <conditionalFormatting sqref="D4">
    <cfRule type="cellIs" dxfId="26" priority="18" operator="notEqual">
      <formula>"[Ange anbudsgivare]"</formula>
    </cfRule>
  </conditionalFormatting>
  <conditionalFormatting sqref="D5">
    <cfRule type="cellIs" dxfId="25" priority="17" operator="notEqual">
      <formula>"[Ange Tillverkare]"</formula>
    </cfRule>
  </conditionalFormatting>
  <conditionalFormatting sqref="G13:G15">
    <cfRule type="cellIs" dxfId="24" priority="11" operator="greaterThan">
      <formula>0</formula>
    </cfRule>
  </conditionalFormatting>
  <conditionalFormatting sqref="H14:J15">
    <cfRule type="cellIs" dxfId="23" priority="10" operator="greaterThan">
      <formula>0</formula>
    </cfRule>
  </conditionalFormatting>
  <conditionalFormatting sqref="I13:J13">
    <cfRule type="cellIs" dxfId="22" priority="9" operator="greaterThan">
      <formula>0</formula>
    </cfRule>
  </conditionalFormatting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showGridLines="0" topLeftCell="A10" zoomScaleNormal="100" workbookViewId="0">
      <selection activeCell="G13" sqref="G13:G21"/>
    </sheetView>
  </sheetViews>
  <sheetFormatPr defaultRowHeight="14.5" x14ac:dyDescent="0.35"/>
  <cols>
    <col min="1" max="1" width="8.81640625" customWidth="1"/>
    <col min="2" max="2" width="44.54296875" customWidth="1"/>
    <col min="3" max="3" width="25.81640625" customWidth="1"/>
    <col min="4" max="4" width="24.7265625" customWidth="1"/>
    <col min="5" max="5" width="2.54296875" customWidth="1"/>
    <col min="6" max="6" width="14.81640625" customWidth="1"/>
    <col min="7" max="7" width="15.453125" customWidth="1"/>
    <col min="8" max="8" width="20.1796875" customWidth="1"/>
    <col min="9" max="9" width="17.453125" style="1" customWidth="1"/>
    <col min="10" max="10" width="16.453125" style="1" customWidth="1"/>
    <col min="11" max="11" width="2.54296875" customWidth="1"/>
  </cols>
  <sheetData>
    <row r="1" spans="1:12" x14ac:dyDescent="0.35">
      <c r="I1"/>
      <c r="J1"/>
    </row>
    <row r="2" spans="1:12" ht="22.5" x14ac:dyDescent="0.45">
      <c r="A2" s="3"/>
      <c r="B2" s="108" t="s">
        <v>87</v>
      </c>
      <c r="C2" s="108"/>
      <c r="D2" s="108"/>
      <c r="E2" s="3"/>
      <c r="F2" s="3"/>
      <c r="G2" s="3"/>
      <c r="H2" s="3"/>
      <c r="I2" s="3"/>
      <c r="J2" s="3"/>
      <c r="K2" s="3"/>
      <c r="L2" s="3"/>
    </row>
    <row r="3" spans="1:12" ht="15" thickBo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55"/>
      <c r="L3" s="3"/>
    </row>
    <row r="4" spans="1:12" s="63" customFormat="1" ht="23.5" customHeight="1" thickBot="1" x14ac:dyDescent="0.4">
      <c r="A4" s="62"/>
      <c r="B4" s="167" t="s">
        <v>1</v>
      </c>
      <c r="C4" s="168"/>
      <c r="D4" s="71" t="s">
        <v>149</v>
      </c>
      <c r="E4" s="164"/>
      <c r="F4" s="174" t="s">
        <v>1</v>
      </c>
      <c r="G4" s="147"/>
      <c r="H4" s="147"/>
      <c r="I4" s="147"/>
      <c r="J4" s="175"/>
      <c r="K4" s="97"/>
      <c r="L4" s="62"/>
    </row>
    <row r="5" spans="1:12" s="63" customFormat="1" ht="24.65" customHeight="1" thickBot="1" x14ac:dyDescent="0.4">
      <c r="A5" s="62"/>
      <c r="B5" s="113" t="s">
        <v>2</v>
      </c>
      <c r="C5" s="114"/>
      <c r="D5" s="72" t="s">
        <v>179</v>
      </c>
      <c r="E5" s="165"/>
      <c r="F5" s="163"/>
      <c r="G5" s="163"/>
      <c r="H5" s="163"/>
      <c r="I5" s="163"/>
      <c r="J5" s="163"/>
      <c r="K5" s="65"/>
      <c r="L5" s="62"/>
    </row>
    <row r="6" spans="1:12" s="63" customFormat="1" ht="20.5" customHeight="1" x14ac:dyDescent="0.35">
      <c r="A6" s="62"/>
      <c r="B6" s="113" t="s">
        <v>3</v>
      </c>
      <c r="C6" s="114"/>
      <c r="D6" s="64"/>
      <c r="E6" s="165"/>
      <c r="F6" s="122" t="s">
        <v>180</v>
      </c>
      <c r="G6" s="122"/>
      <c r="H6" s="122"/>
      <c r="I6" s="122"/>
      <c r="J6" s="122"/>
      <c r="K6" s="65"/>
      <c r="L6" s="62"/>
    </row>
    <row r="7" spans="1:12" s="63" customFormat="1" ht="22.4" customHeight="1" x14ac:dyDescent="0.35">
      <c r="A7" s="62"/>
      <c r="B7" s="113" t="s">
        <v>51</v>
      </c>
      <c r="C7" s="114"/>
      <c r="D7" s="62"/>
      <c r="E7" s="165"/>
      <c r="F7" s="110" t="s">
        <v>181</v>
      </c>
      <c r="G7" s="110"/>
      <c r="H7" s="110"/>
      <c r="I7" s="110"/>
      <c r="J7" s="110"/>
      <c r="K7" s="65"/>
      <c r="L7" s="62"/>
    </row>
    <row r="8" spans="1:12" s="63" customFormat="1" ht="19.399999999999999" customHeight="1" x14ac:dyDescent="0.35">
      <c r="A8" s="62"/>
      <c r="B8" s="161" t="s">
        <v>43</v>
      </c>
      <c r="C8" s="162"/>
      <c r="D8" s="66"/>
      <c r="E8" s="165"/>
      <c r="F8" s="127">
        <v>0</v>
      </c>
      <c r="G8" s="109"/>
      <c r="H8" s="109"/>
      <c r="I8" s="109"/>
      <c r="J8" s="109"/>
      <c r="K8" s="65"/>
      <c r="L8" s="62"/>
    </row>
    <row r="9" spans="1:12" s="63" customFormat="1" ht="19.399999999999999" customHeight="1" x14ac:dyDescent="0.35">
      <c r="A9" s="62"/>
      <c r="B9" s="172" t="s">
        <v>14</v>
      </c>
      <c r="C9" s="173"/>
      <c r="D9" s="62"/>
      <c r="E9" s="165"/>
      <c r="F9" s="109">
        <v>55</v>
      </c>
      <c r="G9" s="109"/>
      <c r="H9" s="109"/>
      <c r="I9" s="109"/>
      <c r="J9" s="109"/>
      <c r="K9" s="65"/>
      <c r="L9" s="62"/>
    </row>
    <row r="10" spans="1:12" s="63" customFormat="1" ht="20.5" customHeight="1" thickBot="1" x14ac:dyDescent="0.4">
      <c r="A10" s="62"/>
      <c r="B10" s="170" t="s">
        <v>42</v>
      </c>
      <c r="C10" s="171"/>
      <c r="D10" s="62"/>
      <c r="E10" s="165"/>
      <c r="F10" s="132">
        <v>0</v>
      </c>
      <c r="G10" s="133"/>
      <c r="H10" s="133"/>
      <c r="I10" s="133"/>
      <c r="J10" s="133"/>
      <c r="K10" s="65"/>
      <c r="L10" s="62"/>
    </row>
    <row r="11" spans="1:12" ht="15" thickBot="1" x14ac:dyDescent="0.4">
      <c r="A11" s="3"/>
      <c r="B11" s="3"/>
      <c r="C11" s="3"/>
      <c r="D11" s="3"/>
      <c r="E11" s="165"/>
      <c r="F11" s="119"/>
      <c r="G11" s="119"/>
      <c r="H11" s="119"/>
      <c r="I11" s="119"/>
      <c r="J11" s="119"/>
      <c r="K11" s="98"/>
      <c r="L11" s="3"/>
    </row>
    <row r="12" spans="1:12" ht="29.5" customHeight="1" thickBot="1" x14ac:dyDescent="0.4">
      <c r="A12" s="5" t="s">
        <v>62</v>
      </c>
      <c r="B12" s="123" t="s">
        <v>4</v>
      </c>
      <c r="C12" s="169"/>
      <c r="D12" s="5" t="s">
        <v>10</v>
      </c>
      <c r="E12" s="165"/>
      <c r="F12" s="5" t="s">
        <v>6</v>
      </c>
      <c r="G12" s="5" t="s">
        <v>39</v>
      </c>
      <c r="H12" s="5" t="s">
        <v>7</v>
      </c>
      <c r="I12" s="6" t="s">
        <v>53</v>
      </c>
      <c r="J12" s="5" t="s">
        <v>8</v>
      </c>
      <c r="K12" s="98"/>
      <c r="L12" s="3"/>
    </row>
    <row r="13" spans="1:12" ht="36" customHeight="1" thickBot="1" x14ac:dyDescent="0.4">
      <c r="A13" s="8" t="s">
        <v>37</v>
      </c>
      <c r="B13" s="134" t="s">
        <v>86</v>
      </c>
      <c r="C13" s="136"/>
      <c r="D13" s="135"/>
      <c r="E13" s="165"/>
      <c r="F13" s="8" t="s">
        <v>12</v>
      </c>
      <c r="G13" s="49">
        <f>Prisjustering!N7</f>
        <v>810.40400000000011</v>
      </c>
      <c r="H13" s="57"/>
      <c r="I13" s="77" t="s">
        <v>182</v>
      </c>
      <c r="J13" s="80">
        <v>43212104</v>
      </c>
      <c r="K13" s="98"/>
      <c r="L13" s="3"/>
    </row>
    <row r="14" spans="1:12" ht="15" thickBot="1" x14ac:dyDescent="0.4">
      <c r="A14" s="9" t="s">
        <v>38</v>
      </c>
      <c r="B14" s="120" t="s">
        <v>5</v>
      </c>
      <c r="C14" s="120" t="s">
        <v>48</v>
      </c>
      <c r="D14" s="9" t="s">
        <v>73</v>
      </c>
      <c r="E14" s="165"/>
      <c r="F14" s="32" t="s">
        <v>12</v>
      </c>
      <c r="G14" s="49">
        <f>Prisjustering!N8</f>
        <v>457.29940000000005</v>
      </c>
      <c r="H14" s="78">
        <v>1000</v>
      </c>
      <c r="I14" s="77" t="s">
        <v>183</v>
      </c>
      <c r="J14" s="80">
        <v>44103105</v>
      </c>
      <c r="K14" s="98"/>
      <c r="L14" s="3"/>
    </row>
    <row r="15" spans="1:12" ht="15" thickBot="1" x14ac:dyDescent="0.4">
      <c r="A15" s="16" t="s">
        <v>40</v>
      </c>
      <c r="B15" s="121"/>
      <c r="C15" s="121"/>
      <c r="D15" s="11" t="s">
        <v>74</v>
      </c>
      <c r="E15" s="165"/>
      <c r="F15" s="33" t="s">
        <v>12</v>
      </c>
      <c r="G15" s="49">
        <f>Prisjustering!N9</f>
        <v>360.05092000000002</v>
      </c>
      <c r="H15" s="75">
        <v>700</v>
      </c>
      <c r="I15" s="79" t="s">
        <v>184</v>
      </c>
      <c r="J15" s="80">
        <v>44103105</v>
      </c>
      <c r="K15" s="98"/>
      <c r="L15" s="3"/>
    </row>
    <row r="16" spans="1:12" ht="15" thickBot="1" x14ac:dyDescent="0.4">
      <c r="A16" s="11" t="s">
        <v>90</v>
      </c>
      <c r="B16" s="121"/>
      <c r="C16" s="121"/>
      <c r="D16" s="13" t="s">
        <v>75</v>
      </c>
      <c r="E16" s="165"/>
      <c r="F16" s="33" t="s">
        <v>12</v>
      </c>
      <c r="G16" s="49">
        <f>Prisjustering!N10</f>
        <v>360.05092000000002</v>
      </c>
      <c r="H16" s="75">
        <v>700</v>
      </c>
      <c r="I16" s="75" t="s">
        <v>185</v>
      </c>
      <c r="J16" s="80">
        <v>44103105</v>
      </c>
      <c r="K16" s="30"/>
      <c r="L16" s="99"/>
    </row>
    <row r="17" spans="1:12" ht="15" thickBot="1" x14ac:dyDescent="0.4">
      <c r="A17" s="13" t="s">
        <v>91</v>
      </c>
      <c r="B17" s="121"/>
      <c r="C17" s="121"/>
      <c r="D17" s="16" t="s">
        <v>76</v>
      </c>
      <c r="E17" s="165"/>
      <c r="F17" s="33" t="s">
        <v>12</v>
      </c>
      <c r="G17" s="49">
        <f>Prisjustering!N11</f>
        <v>360.05092000000002</v>
      </c>
      <c r="H17" s="81">
        <v>700</v>
      </c>
      <c r="I17" s="75" t="s">
        <v>186</v>
      </c>
      <c r="J17" s="80">
        <v>44103105</v>
      </c>
      <c r="K17" s="30"/>
      <c r="L17" s="99"/>
    </row>
    <row r="18" spans="1:12" ht="15" thickBot="1" x14ac:dyDescent="0.4">
      <c r="A18" s="16" t="s">
        <v>92</v>
      </c>
      <c r="B18" s="121"/>
      <c r="C18" s="121"/>
      <c r="D18" s="16" t="s">
        <v>77</v>
      </c>
      <c r="E18" s="165"/>
      <c r="F18" s="33" t="s">
        <v>12</v>
      </c>
      <c r="G18" s="49">
        <f>Prisjustering!N12</f>
        <v>699.26288000000011</v>
      </c>
      <c r="H18" s="79">
        <v>3000</v>
      </c>
      <c r="I18" s="75" t="s">
        <v>187</v>
      </c>
      <c r="J18" s="80">
        <v>44103105</v>
      </c>
      <c r="K18" s="98"/>
      <c r="L18" s="3"/>
    </row>
    <row r="19" spans="1:12" ht="15" thickBot="1" x14ac:dyDescent="0.4">
      <c r="A19" s="16" t="s">
        <v>93</v>
      </c>
      <c r="B19" s="121"/>
      <c r="C19" s="121"/>
      <c r="D19" s="11" t="s">
        <v>78</v>
      </c>
      <c r="E19" s="165"/>
      <c r="F19" s="33" t="s">
        <v>12</v>
      </c>
      <c r="G19" s="49">
        <f>Prisjustering!N13</f>
        <v>467.71888000000007</v>
      </c>
      <c r="H19" s="75">
        <v>1600</v>
      </c>
      <c r="I19" s="75" t="s">
        <v>188</v>
      </c>
      <c r="J19" s="80">
        <v>44103105</v>
      </c>
      <c r="K19" s="30"/>
      <c r="L19" s="99"/>
    </row>
    <row r="20" spans="1:12" ht="15" thickBot="1" x14ac:dyDescent="0.4">
      <c r="A20" s="11" t="s">
        <v>94</v>
      </c>
      <c r="B20" s="121"/>
      <c r="C20" s="121"/>
      <c r="D20" s="19" t="s">
        <v>79</v>
      </c>
      <c r="E20" s="165"/>
      <c r="F20" s="33" t="s">
        <v>12</v>
      </c>
      <c r="G20" s="49">
        <f>Prisjustering!N14</f>
        <v>467.71888000000007</v>
      </c>
      <c r="H20" s="81">
        <v>1600</v>
      </c>
      <c r="I20" s="75" t="s">
        <v>189</v>
      </c>
      <c r="J20" s="80">
        <v>44103105</v>
      </c>
      <c r="K20" s="30"/>
      <c r="L20" s="99"/>
    </row>
    <row r="21" spans="1:12" ht="15" thickBot="1" x14ac:dyDescent="0.4">
      <c r="A21" s="11" t="s">
        <v>95</v>
      </c>
      <c r="B21" s="121"/>
      <c r="C21" s="121"/>
      <c r="D21" s="11" t="s">
        <v>80</v>
      </c>
      <c r="E21" s="165"/>
      <c r="F21" s="33" t="s">
        <v>12</v>
      </c>
      <c r="G21" s="49">
        <f>Prisjustering!N15</f>
        <v>467.71888000000007</v>
      </c>
      <c r="H21" s="80">
        <v>1600</v>
      </c>
      <c r="I21" s="73" t="s">
        <v>190</v>
      </c>
      <c r="J21" s="80">
        <v>44103105</v>
      </c>
      <c r="K21" s="30"/>
      <c r="L21" s="99"/>
    </row>
    <row r="22" spans="1:12" x14ac:dyDescent="0.35">
      <c r="A22" s="20" t="s">
        <v>96</v>
      </c>
      <c r="B22" s="121"/>
      <c r="C22" s="120" t="s">
        <v>47</v>
      </c>
      <c r="D22" s="20" t="s">
        <v>81</v>
      </c>
      <c r="E22" s="165"/>
      <c r="F22" s="32" t="s">
        <v>12</v>
      </c>
      <c r="G22" s="74">
        <v>0</v>
      </c>
      <c r="H22" s="78">
        <v>0</v>
      </c>
      <c r="I22" s="78" t="s">
        <v>166</v>
      </c>
      <c r="J22" s="78" t="s">
        <v>166</v>
      </c>
      <c r="K22" s="30"/>
      <c r="L22" s="99"/>
    </row>
    <row r="23" spans="1:12" x14ac:dyDescent="0.35">
      <c r="A23" s="11" t="s">
        <v>97</v>
      </c>
      <c r="B23" s="121"/>
      <c r="C23" s="121"/>
      <c r="D23" s="13" t="s">
        <v>82</v>
      </c>
      <c r="E23" s="165"/>
      <c r="F23" s="44" t="s">
        <v>12</v>
      </c>
      <c r="G23" s="50">
        <v>0</v>
      </c>
      <c r="H23" s="75">
        <v>0</v>
      </c>
      <c r="I23" s="75" t="s">
        <v>166</v>
      </c>
      <c r="J23" s="81" t="s">
        <v>166</v>
      </c>
      <c r="K23" s="30"/>
      <c r="L23" s="99"/>
    </row>
    <row r="24" spans="1:12" x14ac:dyDescent="0.35">
      <c r="A24" s="11" t="s">
        <v>98</v>
      </c>
      <c r="B24" s="121"/>
      <c r="C24" s="121"/>
      <c r="D24" s="11" t="s">
        <v>73</v>
      </c>
      <c r="E24" s="165"/>
      <c r="F24" s="33" t="s">
        <v>12</v>
      </c>
      <c r="G24" s="52">
        <v>0</v>
      </c>
      <c r="H24" s="75">
        <v>0</v>
      </c>
      <c r="I24" s="75" t="s">
        <v>166</v>
      </c>
      <c r="J24" s="81" t="s">
        <v>166</v>
      </c>
      <c r="K24" s="30"/>
      <c r="L24" s="99"/>
    </row>
    <row r="25" spans="1:12" ht="15" thickBot="1" x14ac:dyDescent="0.4">
      <c r="A25" s="14" t="s">
        <v>99</v>
      </c>
      <c r="B25" s="137"/>
      <c r="C25" s="137"/>
      <c r="D25" s="14" t="s">
        <v>77</v>
      </c>
      <c r="E25" s="166"/>
      <c r="F25" s="44" t="s">
        <v>12</v>
      </c>
      <c r="G25" s="82">
        <v>0</v>
      </c>
      <c r="H25" s="73">
        <v>0</v>
      </c>
      <c r="I25" s="73" t="s">
        <v>166</v>
      </c>
      <c r="J25" s="80" t="s">
        <v>166</v>
      </c>
      <c r="K25" s="100"/>
      <c r="L25" s="3"/>
    </row>
    <row r="26" spans="1:12" x14ac:dyDescent="0.35">
      <c r="A26" s="3"/>
      <c r="B26" s="3"/>
      <c r="C26" s="3"/>
      <c r="D26" s="3"/>
      <c r="E26" s="21"/>
      <c r="F26" s="21"/>
      <c r="G26" s="3"/>
      <c r="H26" s="21"/>
      <c r="I26" s="22"/>
      <c r="J26" s="22"/>
      <c r="K26" s="21"/>
      <c r="L26" s="3"/>
    </row>
    <row r="27" spans="1:12" x14ac:dyDescent="0.35">
      <c r="A27" s="3"/>
      <c r="B27" s="3"/>
      <c r="C27" s="3"/>
      <c r="D27" s="3"/>
      <c r="E27" s="3"/>
      <c r="F27" s="3"/>
      <c r="G27" s="3"/>
      <c r="H27" s="3"/>
      <c r="I27" s="23"/>
      <c r="J27" s="23"/>
      <c r="K27" s="3"/>
      <c r="L27" s="3"/>
    </row>
    <row r="28" spans="1:12" x14ac:dyDescent="0.35">
      <c r="A28" s="3"/>
      <c r="B28" s="3"/>
      <c r="C28" s="3"/>
      <c r="D28" s="3"/>
      <c r="E28" s="3"/>
      <c r="F28" s="3"/>
      <c r="G28" s="3"/>
      <c r="H28" s="3"/>
      <c r="I28" s="23"/>
      <c r="J28" s="23"/>
      <c r="K28" s="3"/>
      <c r="L28" s="3"/>
    </row>
    <row r="29" spans="1:12" x14ac:dyDescent="0.35">
      <c r="A29" s="3"/>
      <c r="B29" s="3"/>
      <c r="C29" s="3"/>
      <c r="D29" s="3"/>
      <c r="E29" s="3"/>
      <c r="F29" s="3"/>
      <c r="G29" s="3"/>
      <c r="H29" s="3"/>
      <c r="I29" s="23"/>
      <c r="J29" s="23"/>
      <c r="K29" s="3"/>
      <c r="L29" s="3"/>
    </row>
    <row r="30" spans="1:12" x14ac:dyDescent="0.35">
      <c r="A30" s="3"/>
      <c r="B30" s="3"/>
      <c r="C30" s="3"/>
      <c r="D30" s="3"/>
      <c r="E30" s="3"/>
      <c r="F30" s="3"/>
      <c r="G30" s="3"/>
      <c r="H30" s="3"/>
      <c r="I30" s="23"/>
      <c r="J30" s="23"/>
      <c r="K30" s="3"/>
      <c r="L30" s="3"/>
    </row>
    <row r="31" spans="1:12" x14ac:dyDescent="0.35">
      <c r="A31" s="3"/>
      <c r="B31" s="3"/>
      <c r="C31" s="3"/>
      <c r="D31" s="3"/>
      <c r="E31" s="3"/>
      <c r="F31" s="3"/>
      <c r="G31" s="3"/>
      <c r="H31" s="3"/>
      <c r="I31" s="23"/>
      <c r="J31" s="23"/>
      <c r="K31" s="3"/>
      <c r="L31" s="3"/>
    </row>
    <row r="32" spans="1:12" x14ac:dyDescent="0.35">
      <c r="A32" s="3"/>
      <c r="B32" s="3"/>
      <c r="C32" s="3"/>
      <c r="D32" s="3"/>
      <c r="E32" s="3"/>
      <c r="F32" s="3"/>
      <c r="G32" s="3"/>
      <c r="H32" s="3"/>
      <c r="I32" s="23"/>
      <c r="J32" s="23"/>
      <c r="K32" s="3"/>
      <c r="L32" s="3"/>
    </row>
    <row r="33" spans="1:12" x14ac:dyDescent="0.35">
      <c r="A33" s="3"/>
      <c r="B33" s="3"/>
      <c r="C33" s="3"/>
      <c r="D33" s="3"/>
      <c r="E33" s="3"/>
      <c r="F33" s="3"/>
      <c r="G33" s="3"/>
      <c r="H33" s="3"/>
      <c r="I33" s="23"/>
      <c r="J33" s="23"/>
      <c r="K33" s="3"/>
      <c r="L33" s="3"/>
    </row>
  </sheetData>
  <sheetProtection algorithmName="SHA-512" hashValue="aNdvP4hx4zzPkMLDdB2OnJh9mnb+3E2ZCvdQSznCejXZxKBc2G3PaJnWkRlWZo1GDa7i8r+zlbi+EZBqfGsqaQ==" saltValue="QK7e/c8PNLshMASMY9kR1g==" spinCount="100000" sheet="1" objects="1" scenarios="1"/>
  <mergeCells count="22">
    <mergeCell ref="B2:D2"/>
    <mergeCell ref="F5:J5"/>
    <mergeCell ref="F6:J6"/>
    <mergeCell ref="E4:E25"/>
    <mergeCell ref="B4:C4"/>
    <mergeCell ref="B5:C5"/>
    <mergeCell ref="B6:C6"/>
    <mergeCell ref="B7:C7"/>
    <mergeCell ref="B12:C12"/>
    <mergeCell ref="B10:C10"/>
    <mergeCell ref="B9:C9"/>
    <mergeCell ref="F10:J10"/>
    <mergeCell ref="F4:J4"/>
    <mergeCell ref="F8:J8"/>
    <mergeCell ref="F9:J9"/>
    <mergeCell ref="F7:J7"/>
    <mergeCell ref="F11:J11"/>
    <mergeCell ref="B14:B25"/>
    <mergeCell ref="C14:C21"/>
    <mergeCell ref="B8:C8"/>
    <mergeCell ref="C22:C25"/>
    <mergeCell ref="B13:D13"/>
  </mergeCells>
  <conditionalFormatting sqref="D4">
    <cfRule type="cellIs" dxfId="21" priority="44" operator="notEqual">
      <formula>"[Ange anbudsgivare]"</formula>
    </cfRule>
  </conditionalFormatting>
  <conditionalFormatting sqref="D5">
    <cfRule type="cellIs" dxfId="20" priority="43" operator="notEqual">
      <formula>"[Ange Tillverkare]"</formula>
    </cfRule>
  </conditionalFormatting>
  <conditionalFormatting sqref="G13:G25">
    <cfRule type="cellIs" dxfId="19" priority="22" operator="greaterThan">
      <formula>0</formula>
    </cfRule>
  </conditionalFormatting>
  <conditionalFormatting sqref="H14:I25">
    <cfRule type="cellIs" dxfId="18" priority="21" operator="greaterThan">
      <formula>0</formula>
    </cfRule>
  </conditionalFormatting>
  <conditionalFormatting sqref="I13">
    <cfRule type="cellIs" dxfId="17" priority="20" operator="greaterThan">
      <formula>0</formula>
    </cfRule>
  </conditionalFormatting>
  <conditionalFormatting sqref="J13:J25">
    <cfRule type="cellIs" dxfId="16" priority="1" operator="greaterThan">
      <formula>0</formula>
    </cfRule>
  </conditionalFormatting>
  <pageMargins left="0.7" right="0.7" top="0.75" bottom="0.75" header="0.3" footer="0.3"/>
  <pageSetup paperSize="9" scale="3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73656-740E-4D2D-AFE9-A7661C37697D}">
  <dimension ref="A2:L34"/>
  <sheetViews>
    <sheetView zoomScaleNormal="100" workbookViewId="0">
      <selection activeCell="B12" sqref="B12:D12"/>
    </sheetView>
  </sheetViews>
  <sheetFormatPr defaultRowHeight="14.5" x14ac:dyDescent="0.35"/>
  <cols>
    <col min="1" max="1" width="8.81640625" customWidth="1"/>
    <col min="2" max="2" width="39.1796875" customWidth="1"/>
    <col min="3" max="3" width="33.1796875" customWidth="1"/>
    <col min="4" max="4" width="46.54296875" customWidth="1"/>
    <col min="5" max="5" width="2.54296875" customWidth="1"/>
    <col min="6" max="6" width="10.1796875" customWidth="1"/>
    <col min="7" max="7" width="15.81640625" customWidth="1"/>
    <col min="8" max="8" width="19.54296875" customWidth="1"/>
    <col min="9" max="9" width="17" customWidth="1"/>
    <col min="10" max="10" width="16.453125" customWidth="1"/>
    <col min="11" max="11" width="2.54296875" customWidth="1"/>
  </cols>
  <sheetData>
    <row r="2" spans="1:12" ht="22.5" x14ac:dyDescent="0.45">
      <c r="A2" s="3"/>
      <c r="B2" s="108" t="s">
        <v>100</v>
      </c>
      <c r="C2" s="108"/>
      <c r="D2" s="108"/>
      <c r="E2" s="3"/>
      <c r="F2" s="3"/>
      <c r="G2" s="3"/>
      <c r="H2" s="3"/>
      <c r="I2" s="3"/>
      <c r="J2" s="3"/>
      <c r="K2" s="3"/>
      <c r="L2" s="3"/>
    </row>
    <row r="3" spans="1:12" ht="15" thickBo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63" customFormat="1" ht="23.5" customHeight="1" thickBot="1" x14ac:dyDescent="0.4">
      <c r="A4" s="62"/>
      <c r="B4" s="167" t="s">
        <v>1</v>
      </c>
      <c r="C4" s="168"/>
      <c r="D4" s="71" t="s">
        <v>149</v>
      </c>
      <c r="E4" s="164"/>
      <c r="F4" s="147" t="s">
        <v>1</v>
      </c>
      <c r="G4" s="147"/>
      <c r="H4" s="147"/>
      <c r="I4" s="147"/>
      <c r="J4" s="147"/>
      <c r="K4" s="164"/>
      <c r="L4" s="62"/>
    </row>
    <row r="5" spans="1:12" s="63" customFormat="1" ht="24.65" customHeight="1" thickBot="1" x14ac:dyDescent="0.4">
      <c r="A5" s="62"/>
      <c r="B5" s="113" t="s">
        <v>2</v>
      </c>
      <c r="C5" s="114"/>
      <c r="D5" s="72" t="s">
        <v>179</v>
      </c>
      <c r="E5" s="165"/>
      <c r="F5" s="163"/>
      <c r="G5" s="163"/>
      <c r="H5" s="163"/>
      <c r="I5" s="163"/>
      <c r="J5" s="163"/>
      <c r="K5" s="165"/>
      <c r="L5" s="62"/>
    </row>
    <row r="6" spans="1:12" s="63" customFormat="1" ht="20.5" customHeight="1" x14ac:dyDescent="0.35">
      <c r="A6" s="62"/>
      <c r="B6" s="113" t="s">
        <v>3</v>
      </c>
      <c r="C6" s="114"/>
      <c r="D6" s="64"/>
      <c r="E6" s="165"/>
      <c r="F6" s="122" t="s">
        <v>191</v>
      </c>
      <c r="G6" s="122"/>
      <c r="H6" s="122"/>
      <c r="I6" s="122"/>
      <c r="J6" s="122"/>
      <c r="K6" s="165"/>
      <c r="L6" s="62"/>
    </row>
    <row r="7" spans="1:12" s="63" customFormat="1" ht="22.4" customHeight="1" x14ac:dyDescent="0.35">
      <c r="A7" s="62"/>
      <c r="B7" s="113" t="s">
        <v>51</v>
      </c>
      <c r="C7" s="114"/>
      <c r="D7" s="62"/>
      <c r="E7" s="165"/>
      <c r="F7" s="152">
        <v>27</v>
      </c>
      <c r="G7" s="110"/>
      <c r="H7" s="110"/>
      <c r="I7" s="110"/>
      <c r="J7" s="153"/>
      <c r="K7" s="165"/>
      <c r="L7" s="62"/>
    </row>
    <row r="8" spans="1:12" s="63" customFormat="1" ht="19.399999999999999" customHeight="1" x14ac:dyDescent="0.35">
      <c r="A8" s="62"/>
      <c r="B8" s="161" t="s">
        <v>43</v>
      </c>
      <c r="C8" s="162"/>
      <c r="D8" s="66"/>
      <c r="E8" s="165"/>
      <c r="F8" s="127">
        <v>0.01</v>
      </c>
      <c r="G8" s="109"/>
      <c r="H8" s="109"/>
      <c r="I8" s="109"/>
      <c r="J8" s="109"/>
      <c r="K8" s="165"/>
      <c r="L8" s="62"/>
    </row>
    <row r="9" spans="1:12" s="63" customFormat="1" ht="19.399999999999999" customHeight="1" x14ac:dyDescent="0.35">
      <c r="A9" s="62"/>
      <c r="B9" s="172" t="s">
        <v>14</v>
      </c>
      <c r="C9" s="173"/>
      <c r="D9" s="62"/>
      <c r="E9" s="165"/>
      <c r="F9" s="109">
        <v>48</v>
      </c>
      <c r="G9" s="109"/>
      <c r="H9" s="109"/>
      <c r="I9" s="109"/>
      <c r="J9" s="109"/>
      <c r="K9" s="165"/>
      <c r="L9" s="62"/>
    </row>
    <row r="10" spans="1:12" s="63" customFormat="1" ht="26.5" customHeight="1" thickBot="1" x14ac:dyDescent="0.4">
      <c r="A10" s="62"/>
      <c r="B10" s="170" t="s">
        <v>42</v>
      </c>
      <c r="C10" s="171"/>
      <c r="D10" s="62"/>
      <c r="E10" s="165"/>
      <c r="F10" s="132">
        <v>0.01</v>
      </c>
      <c r="G10" s="133"/>
      <c r="H10" s="133"/>
      <c r="I10" s="133"/>
      <c r="J10" s="133"/>
      <c r="K10" s="165"/>
      <c r="L10" s="62"/>
    </row>
    <row r="11" spans="1:12" ht="15" thickBot="1" x14ac:dyDescent="0.4">
      <c r="A11" s="3"/>
      <c r="B11" s="3"/>
      <c r="C11" s="3"/>
      <c r="D11" s="3"/>
      <c r="E11" s="165"/>
      <c r="F11" s="119"/>
      <c r="G11" s="119"/>
      <c r="H11" s="119"/>
      <c r="I11" s="119"/>
      <c r="J11" s="119"/>
      <c r="K11" s="165"/>
      <c r="L11" s="3"/>
    </row>
    <row r="12" spans="1:12" ht="28.5" thickBot="1" x14ac:dyDescent="0.4">
      <c r="A12" s="5" t="s">
        <v>9</v>
      </c>
      <c r="B12" s="123" t="s">
        <v>4</v>
      </c>
      <c r="C12" s="124"/>
      <c r="D12" s="169"/>
      <c r="E12" s="165"/>
      <c r="F12" s="5" t="s">
        <v>6</v>
      </c>
      <c r="G12" s="5" t="s">
        <v>39</v>
      </c>
      <c r="H12" s="5" t="s">
        <v>7</v>
      </c>
      <c r="I12" s="6" t="s">
        <v>53</v>
      </c>
      <c r="J12" s="5" t="s">
        <v>8</v>
      </c>
      <c r="K12" s="165"/>
      <c r="L12" s="3"/>
    </row>
    <row r="13" spans="1:12" ht="36" customHeight="1" thickBot="1" x14ac:dyDescent="0.4">
      <c r="A13" s="8" t="s">
        <v>102</v>
      </c>
      <c r="B13" s="134" t="s">
        <v>101</v>
      </c>
      <c r="C13" s="136"/>
      <c r="D13" s="135"/>
      <c r="E13" s="165"/>
      <c r="F13" s="16" t="s">
        <v>12</v>
      </c>
      <c r="G13" s="51">
        <f>Prisjustering!P7</f>
        <v>1736.5800000000002</v>
      </c>
      <c r="H13" s="57"/>
      <c r="I13" s="83" t="s">
        <v>192</v>
      </c>
      <c r="J13" s="79">
        <v>43212105</v>
      </c>
      <c r="K13" s="165"/>
      <c r="L13" s="3"/>
    </row>
    <row r="14" spans="1:12" ht="15" thickBot="1" x14ac:dyDescent="0.4">
      <c r="A14" s="9" t="s">
        <v>103</v>
      </c>
      <c r="B14" s="120" t="s">
        <v>5</v>
      </c>
      <c r="C14" s="120" t="s">
        <v>48</v>
      </c>
      <c r="D14" s="9" t="s">
        <v>73</v>
      </c>
      <c r="E14" s="165"/>
      <c r="F14" s="32" t="s">
        <v>12</v>
      </c>
      <c r="G14" s="51">
        <f>Prisjustering!P8</f>
        <v>1065.1024000000002</v>
      </c>
      <c r="H14" s="79">
        <v>2400</v>
      </c>
      <c r="I14" s="79" t="s">
        <v>158</v>
      </c>
      <c r="J14" s="77">
        <v>44103105</v>
      </c>
      <c r="K14" s="165"/>
      <c r="L14" s="3"/>
    </row>
    <row r="15" spans="1:12" ht="15" thickBot="1" x14ac:dyDescent="0.4">
      <c r="A15" s="16" t="s">
        <v>104</v>
      </c>
      <c r="B15" s="121"/>
      <c r="C15" s="121"/>
      <c r="D15" s="11" t="s">
        <v>74</v>
      </c>
      <c r="E15" s="165"/>
      <c r="F15" s="33" t="s">
        <v>12</v>
      </c>
      <c r="G15" s="51">
        <f>Prisjustering!P9</f>
        <v>1342.9552000000001</v>
      </c>
      <c r="H15" s="81">
        <v>2100</v>
      </c>
      <c r="I15" s="75" t="s">
        <v>159</v>
      </c>
      <c r="J15" s="80">
        <v>44103105</v>
      </c>
      <c r="K15" s="165"/>
      <c r="L15" s="3"/>
    </row>
    <row r="16" spans="1:12" ht="15" thickBot="1" x14ac:dyDescent="0.4">
      <c r="A16" s="11" t="s">
        <v>105</v>
      </c>
      <c r="B16" s="121"/>
      <c r="C16" s="121"/>
      <c r="D16" s="13" t="s">
        <v>75</v>
      </c>
      <c r="E16" s="165"/>
      <c r="F16" s="33" t="s">
        <v>12</v>
      </c>
      <c r="G16" s="51">
        <f>Prisjustering!P10</f>
        <v>1342.9552000000001</v>
      </c>
      <c r="H16" s="81">
        <v>2100</v>
      </c>
      <c r="I16" s="75" t="s">
        <v>160</v>
      </c>
      <c r="J16" s="79">
        <v>44103105</v>
      </c>
      <c r="K16" s="165"/>
      <c r="L16" s="3"/>
    </row>
    <row r="17" spans="1:12" ht="15" thickBot="1" x14ac:dyDescent="0.4">
      <c r="A17" s="13" t="s">
        <v>106</v>
      </c>
      <c r="B17" s="121"/>
      <c r="C17" s="121"/>
      <c r="D17" s="16" t="s">
        <v>76</v>
      </c>
      <c r="E17" s="165"/>
      <c r="F17" s="33" t="s">
        <v>12</v>
      </c>
      <c r="G17" s="51">
        <f>Prisjustering!P11</f>
        <v>1342.9552000000001</v>
      </c>
      <c r="H17" s="80">
        <v>2100</v>
      </c>
      <c r="I17" s="81" t="s">
        <v>161</v>
      </c>
      <c r="J17" s="81">
        <v>44103105</v>
      </c>
      <c r="K17" s="165"/>
      <c r="L17" s="3"/>
    </row>
    <row r="18" spans="1:12" ht="15" thickBot="1" x14ac:dyDescent="0.4">
      <c r="A18" s="16" t="s">
        <v>107</v>
      </c>
      <c r="B18" s="121"/>
      <c r="C18" s="121"/>
      <c r="D18" s="16" t="s">
        <v>77</v>
      </c>
      <c r="E18" s="165"/>
      <c r="F18" s="33" t="s">
        <v>12</v>
      </c>
      <c r="G18" s="51">
        <f>Prisjustering!P12</f>
        <v>1559.4488400000002</v>
      </c>
      <c r="H18" s="79">
        <v>7500</v>
      </c>
      <c r="I18" s="80" t="s">
        <v>162</v>
      </c>
      <c r="J18" s="79">
        <v>44103105</v>
      </c>
      <c r="K18" s="165"/>
      <c r="L18" s="3"/>
    </row>
    <row r="19" spans="1:12" ht="15" thickBot="1" x14ac:dyDescent="0.4">
      <c r="A19" s="16" t="s">
        <v>108</v>
      </c>
      <c r="B19" s="121"/>
      <c r="C19" s="121"/>
      <c r="D19" s="11" t="s">
        <v>78</v>
      </c>
      <c r="E19" s="165"/>
      <c r="F19" s="33" t="s">
        <v>12</v>
      </c>
      <c r="G19" s="51">
        <f>Prisjustering!P13</f>
        <v>2022.5368400000002</v>
      </c>
      <c r="H19" s="81">
        <v>6000</v>
      </c>
      <c r="I19" s="80" t="s">
        <v>163</v>
      </c>
      <c r="J19" s="81">
        <v>44103105</v>
      </c>
      <c r="K19" s="165"/>
      <c r="L19" s="3"/>
    </row>
    <row r="20" spans="1:12" ht="15" thickBot="1" x14ac:dyDescent="0.4">
      <c r="A20" s="11" t="s">
        <v>109</v>
      </c>
      <c r="B20" s="121"/>
      <c r="C20" s="121"/>
      <c r="D20" s="19" t="s">
        <v>79</v>
      </c>
      <c r="E20" s="165"/>
      <c r="F20" s="33" t="s">
        <v>12</v>
      </c>
      <c r="G20" s="51">
        <f>Prisjustering!P14</f>
        <v>2022.5368400000002</v>
      </c>
      <c r="H20" s="81">
        <v>6000</v>
      </c>
      <c r="I20" s="79" t="s">
        <v>164</v>
      </c>
      <c r="J20" s="81">
        <v>44103105</v>
      </c>
      <c r="K20" s="165"/>
      <c r="L20" s="3"/>
    </row>
    <row r="21" spans="1:12" ht="15" thickBot="1" x14ac:dyDescent="0.4">
      <c r="A21" s="11" t="s">
        <v>110</v>
      </c>
      <c r="B21" s="121"/>
      <c r="C21" s="121"/>
      <c r="D21" s="11" t="s">
        <v>80</v>
      </c>
      <c r="E21" s="165"/>
      <c r="F21" s="35" t="s">
        <v>12</v>
      </c>
      <c r="G21" s="51">
        <f>Prisjustering!P15</f>
        <v>2022.5368400000002</v>
      </c>
      <c r="H21" s="75">
        <v>6000</v>
      </c>
      <c r="I21" s="73" t="s">
        <v>165</v>
      </c>
      <c r="J21" s="73">
        <v>44103105</v>
      </c>
      <c r="K21" s="165"/>
      <c r="L21" s="3"/>
    </row>
    <row r="22" spans="1:12" x14ac:dyDescent="0.35">
      <c r="A22" s="20" t="s">
        <v>111</v>
      </c>
      <c r="B22" s="121"/>
      <c r="C22" s="120" t="s">
        <v>47</v>
      </c>
      <c r="D22" s="20" t="s">
        <v>81</v>
      </c>
      <c r="E22" s="165"/>
      <c r="F22" s="43" t="s">
        <v>12</v>
      </c>
      <c r="G22" s="54">
        <v>0</v>
      </c>
      <c r="H22" s="77">
        <v>0</v>
      </c>
      <c r="I22" s="80" t="s">
        <v>166</v>
      </c>
      <c r="J22" s="80" t="s">
        <v>166</v>
      </c>
      <c r="K22" s="165"/>
      <c r="L22" s="3"/>
    </row>
    <row r="23" spans="1:12" x14ac:dyDescent="0.35">
      <c r="A23" s="11" t="s">
        <v>112</v>
      </c>
      <c r="B23" s="121"/>
      <c r="C23" s="121"/>
      <c r="D23" s="13" t="s">
        <v>82</v>
      </c>
      <c r="E23" s="165"/>
      <c r="F23" s="33" t="s">
        <v>12</v>
      </c>
      <c r="G23" s="52">
        <v>0</v>
      </c>
      <c r="H23" s="79">
        <v>0</v>
      </c>
      <c r="I23" s="79" t="s">
        <v>166</v>
      </c>
      <c r="J23" s="79" t="s">
        <v>166</v>
      </c>
      <c r="K23" s="165"/>
      <c r="L23" s="3"/>
    </row>
    <row r="24" spans="1:12" x14ac:dyDescent="0.35">
      <c r="A24" s="11" t="s">
        <v>113</v>
      </c>
      <c r="B24" s="121"/>
      <c r="C24" s="121"/>
      <c r="D24" s="11" t="s">
        <v>73</v>
      </c>
      <c r="E24" s="165"/>
      <c r="F24" s="44" t="s">
        <v>12</v>
      </c>
      <c r="G24" s="52">
        <v>0</v>
      </c>
      <c r="H24" s="81">
        <v>0</v>
      </c>
      <c r="I24" s="81" t="s">
        <v>166</v>
      </c>
      <c r="J24" s="81" t="s">
        <v>166</v>
      </c>
      <c r="K24" s="165"/>
      <c r="L24" s="3"/>
    </row>
    <row r="25" spans="1:12" ht="15" thickBot="1" x14ac:dyDescent="0.4">
      <c r="A25" s="14" t="s">
        <v>114</v>
      </c>
      <c r="B25" s="137"/>
      <c r="C25" s="137"/>
      <c r="D25" s="14" t="s">
        <v>77</v>
      </c>
      <c r="E25" s="166"/>
      <c r="F25" s="35" t="s">
        <v>12</v>
      </c>
      <c r="G25" s="52">
        <v>0</v>
      </c>
      <c r="H25" s="73">
        <v>0</v>
      </c>
      <c r="I25" s="73" t="s">
        <v>166</v>
      </c>
      <c r="J25" s="79" t="s">
        <v>166</v>
      </c>
      <c r="K25" s="166"/>
      <c r="L25" s="3"/>
    </row>
    <row r="26" spans="1:12" x14ac:dyDescent="0.35">
      <c r="A26" s="3"/>
      <c r="B26" s="3"/>
      <c r="C26" s="3"/>
      <c r="D26" s="3"/>
      <c r="E26" s="21"/>
      <c r="F26" s="3"/>
      <c r="G26" s="21"/>
      <c r="H26" s="21"/>
      <c r="I26" s="22"/>
      <c r="J26" s="22"/>
      <c r="K26" s="21"/>
      <c r="L26" s="3"/>
    </row>
    <row r="27" spans="1:12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</sheetData>
  <sheetProtection algorithmName="SHA-512" hashValue="Yi7KwQUSl5oZ9O7pO9MMP2BbqzLi20YUNxgP7OjSKswttGKsntDrKBYw9P6cZsQa5mj8jEvoPRPzO185vaLcMA==" saltValue="R1LdT0h9vrD6+6aLdwtzEw==" spinCount="100000" sheet="1" objects="1" scenarios="1"/>
  <mergeCells count="23">
    <mergeCell ref="B2:D2"/>
    <mergeCell ref="B4:C4"/>
    <mergeCell ref="E4:E25"/>
    <mergeCell ref="F4:J4"/>
    <mergeCell ref="K4:K25"/>
    <mergeCell ref="F6:J6"/>
    <mergeCell ref="B8:C8"/>
    <mergeCell ref="F8:J8"/>
    <mergeCell ref="B7:C7"/>
    <mergeCell ref="F7:J7"/>
    <mergeCell ref="B5:C5"/>
    <mergeCell ref="F5:J5"/>
    <mergeCell ref="B6:C6"/>
    <mergeCell ref="B10:C10"/>
    <mergeCell ref="F10:J10"/>
    <mergeCell ref="F11:J11"/>
    <mergeCell ref="B9:C9"/>
    <mergeCell ref="F9:J9"/>
    <mergeCell ref="B14:B25"/>
    <mergeCell ref="C14:C21"/>
    <mergeCell ref="C22:C25"/>
    <mergeCell ref="B13:D13"/>
    <mergeCell ref="B12:D12"/>
  </mergeCells>
  <conditionalFormatting sqref="D4">
    <cfRule type="cellIs" dxfId="15" priority="2" operator="notEqual">
      <formula>"[Ange anbudsgivare]"</formula>
    </cfRule>
  </conditionalFormatting>
  <conditionalFormatting sqref="D5">
    <cfRule type="cellIs" dxfId="14" priority="1" operator="notEqual">
      <formula>"[Ange Tillverkare]"</formula>
    </cfRule>
  </conditionalFormatting>
  <conditionalFormatting sqref="G13:G25">
    <cfRule type="cellIs" dxfId="13" priority="19" operator="greaterThan">
      <formula>0</formula>
    </cfRule>
  </conditionalFormatting>
  <conditionalFormatting sqref="H14:J25">
    <cfRule type="cellIs" dxfId="12" priority="16" operator="greaterThan">
      <formula>0</formula>
    </cfRule>
  </conditionalFormatting>
  <conditionalFormatting sqref="I13:J13">
    <cfRule type="cellIs" dxfId="11" priority="15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G13:G2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D5C6C-55A4-4B1B-9667-7C015313F2CD}">
  <dimension ref="A2:L34"/>
  <sheetViews>
    <sheetView topLeftCell="A10" zoomScaleNormal="100" workbookViewId="0">
      <selection activeCell="G21" sqref="G21"/>
    </sheetView>
  </sheetViews>
  <sheetFormatPr defaultRowHeight="14.5" x14ac:dyDescent="0.35"/>
  <cols>
    <col min="1" max="1" width="8.81640625" customWidth="1"/>
    <col min="2" max="2" width="43.453125" customWidth="1"/>
    <col min="3" max="3" width="28.54296875" customWidth="1"/>
    <col min="4" max="4" width="30.81640625" customWidth="1"/>
    <col min="5" max="5" width="2.54296875" customWidth="1"/>
    <col min="6" max="6" width="16.1796875" customWidth="1"/>
    <col min="7" max="7" width="14.81640625" customWidth="1"/>
    <col min="8" max="8" width="20" customWidth="1"/>
    <col min="9" max="9" width="17.54296875" customWidth="1"/>
    <col min="10" max="10" width="16.54296875" customWidth="1"/>
    <col min="11" max="11" width="2.54296875" customWidth="1"/>
  </cols>
  <sheetData>
    <row r="2" spans="1:12" ht="22.5" x14ac:dyDescent="0.45">
      <c r="A2" s="3"/>
      <c r="B2" s="108" t="s">
        <v>115</v>
      </c>
      <c r="C2" s="108"/>
      <c r="D2" s="108"/>
      <c r="E2" s="3"/>
      <c r="F2" s="3"/>
      <c r="G2" s="3"/>
      <c r="H2" s="3"/>
      <c r="I2" s="3"/>
      <c r="J2" s="3"/>
      <c r="K2" s="3"/>
      <c r="L2" s="3"/>
    </row>
    <row r="3" spans="1:12" ht="15" thickBo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63" customFormat="1" ht="23.5" customHeight="1" thickBot="1" x14ac:dyDescent="0.4">
      <c r="A4" s="62"/>
      <c r="B4" s="167" t="s">
        <v>1</v>
      </c>
      <c r="C4" s="168"/>
      <c r="D4" s="71" t="s">
        <v>149</v>
      </c>
      <c r="E4" s="164"/>
      <c r="F4" s="147" t="s">
        <v>1</v>
      </c>
      <c r="G4" s="147"/>
      <c r="H4" s="147"/>
      <c r="I4" s="147"/>
      <c r="J4" s="147"/>
      <c r="K4" s="164"/>
      <c r="L4" s="62"/>
    </row>
    <row r="5" spans="1:12" s="63" customFormat="1" ht="24.65" customHeight="1" thickBot="1" x14ac:dyDescent="0.4">
      <c r="A5" s="62"/>
      <c r="B5" s="113" t="s">
        <v>2</v>
      </c>
      <c r="C5" s="114"/>
      <c r="D5" s="72" t="s">
        <v>179</v>
      </c>
      <c r="E5" s="165"/>
      <c r="F5" s="163"/>
      <c r="G5" s="163"/>
      <c r="H5" s="163"/>
      <c r="I5" s="163"/>
      <c r="J5" s="163"/>
      <c r="K5" s="165"/>
      <c r="L5" s="62"/>
    </row>
    <row r="6" spans="1:12" s="63" customFormat="1" ht="20.5" customHeight="1" x14ac:dyDescent="0.35">
      <c r="A6" s="62"/>
      <c r="B6" s="113" t="s">
        <v>3</v>
      </c>
      <c r="C6" s="114"/>
      <c r="D6" s="64"/>
      <c r="E6" s="165"/>
      <c r="F6" s="122" t="s">
        <v>193</v>
      </c>
      <c r="G6" s="122"/>
      <c r="H6" s="122"/>
      <c r="I6" s="122"/>
      <c r="J6" s="122"/>
      <c r="K6" s="165"/>
      <c r="L6" s="62"/>
    </row>
    <row r="7" spans="1:12" s="63" customFormat="1" ht="22.4" customHeight="1" x14ac:dyDescent="0.35">
      <c r="A7" s="62"/>
      <c r="B7" s="113" t="s">
        <v>51</v>
      </c>
      <c r="C7" s="114"/>
      <c r="D7" s="62"/>
      <c r="E7" s="165"/>
      <c r="F7" s="110">
        <v>31</v>
      </c>
      <c r="G7" s="110"/>
      <c r="H7" s="110"/>
      <c r="I7" s="110"/>
      <c r="J7" s="110"/>
      <c r="K7" s="165"/>
      <c r="L7" s="62"/>
    </row>
    <row r="8" spans="1:12" s="63" customFormat="1" ht="19.399999999999999" customHeight="1" x14ac:dyDescent="0.35">
      <c r="A8" s="62"/>
      <c r="B8" s="161" t="s">
        <v>43</v>
      </c>
      <c r="C8" s="162"/>
      <c r="D8" s="66"/>
      <c r="E8" s="165"/>
      <c r="F8" s="127">
        <v>0</v>
      </c>
      <c r="G8" s="109"/>
      <c r="H8" s="109"/>
      <c r="I8" s="109"/>
      <c r="J8" s="109"/>
      <c r="K8" s="165"/>
      <c r="L8" s="62"/>
    </row>
    <row r="9" spans="1:12" s="63" customFormat="1" ht="19.399999999999999" customHeight="1" x14ac:dyDescent="0.35">
      <c r="A9" s="62"/>
      <c r="B9" s="172" t="s">
        <v>14</v>
      </c>
      <c r="C9" s="173"/>
      <c r="D9" s="62"/>
      <c r="E9" s="165"/>
      <c r="F9" s="109">
        <v>49</v>
      </c>
      <c r="G9" s="109"/>
      <c r="H9" s="109"/>
      <c r="I9" s="109"/>
      <c r="J9" s="109"/>
      <c r="K9" s="165"/>
      <c r="L9" s="62"/>
    </row>
    <row r="10" spans="1:12" s="63" customFormat="1" ht="20.5" customHeight="1" thickBot="1" x14ac:dyDescent="0.4">
      <c r="A10" s="62"/>
      <c r="B10" s="170" t="s">
        <v>42</v>
      </c>
      <c r="C10" s="171"/>
      <c r="D10" s="62"/>
      <c r="E10" s="165"/>
      <c r="F10" s="132">
        <v>0</v>
      </c>
      <c r="G10" s="133"/>
      <c r="H10" s="133"/>
      <c r="I10" s="133"/>
      <c r="J10" s="133"/>
      <c r="K10" s="165"/>
      <c r="L10" s="62"/>
    </row>
    <row r="11" spans="1:12" ht="15" thickBot="1" x14ac:dyDescent="0.4">
      <c r="A11" s="3"/>
      <c r="B11" s="3"/>
      <c r="C11" s="3"/>
      <c r="D11" s="3"/>
      <c r="E11" s="165"/>
      <c r="F11" s="119"/>
      <c r="G11" s="119"/>
      <c r="H11" s="119"/>
      <c r="I11" s="119"/>
      <c r="J11" s="119"/>
      <c r="K11" s="165"/>
      <c r="L11" s="3"/>
    </row>
    <row r="12" spans="1:12" ht="28.5" thickBot="1" x14ac:dyDescent="0.4">
      <c r="A12" s="5" t="s">
        <v>62</v>
      </c>
      <c r="B12" s="123" t="s">
        <v>4</v>
      </c>
      <c r="C12" s="124"/>
      <c r="D12" s="169"/>
      <c r="E12" s="165"/>
      <c r="F12" s="5" t="s">
        <v>6</v>
      </c>
      <c r="G12" s="5" t="s">
        <v>39</v>
      </c>
      <c r="H12" s="5" t="s">
        <v>7</v>
      </c>
      <c r="I12" s="6" t="s">
        <v>53</v>
      </c>
      <c r="J12" s="6" t="s">
        <v>8</v>
      </c>
      <c r="K12" s="165"/>
      <c r="L12" s="3"/>
    </row>
    <row r="13" spans="1:12" ht="36" customHeight="1" thickBot="1" x14ac:dyDescent="0.4">
      <c r="A13" s="8" t="s">
        <v>117</v>
      </c>
      <c r="B13" s="134" t="s">
        <v>116</v>
      </c>
      <c r="C13" s="136"/>
      <c r="D13" s="135"/>
      <c r="E13" s="165"/>
      <c r="F13" s="16" t="s">
        <v>12</v>
      </c>
      <c r="G13" s="51">
        <f>Prisjustering!R7</f>
        <v>2199.6680000000001</v>
      </c>
      <c r="H13" s="57"/>
      <c r="I13" s="83" t="s">
        <v>194</v>
      </c>
      <c r="J13" s="101">
        <v>43212105</v>
      </c>
      <c r="K13" s="165"/>
      <c r="L13" s="3"/>
    </row>
    <row r="14" spans="1:12" ht="15" thickBot="1" x14ac:dyDescent="0.4">
      <c r="A14" s="9" t="s">
        <v>118</v>
      </c>
      <c r="B14" s="120" t="s">
        <v>5</v>
      </c>
      <c r="C14" s="120" t="s">
        <v>48</v>
      </c>
      <c r="D14" s="9" t="s">
        <v>73</v>
      </c>
      <c r="E14" s="165"/>
      <c r="F14" s="32" t="s">
        <v>12</v>
      </c>
      <c r="G14" s="51">
        <f>Prisjustering!R8</f>
        <v>1230.6563600000002</v>
      </c>
      <c r="H14" s="79">
        <v>3000</v>
      </c>
      <c r="I14" s="79" t="s">
        <v>169</v>
      </c>
      <c r="J14" s="102">
        <v>44103105</v>
      </c>
      <c r="K14" s="165"/>
      <c r="L14" s="3"/>
    </row>
    <row r="15" spans="1:12" ht="15" thickBot="1" x14ac:dyDescent="0.4">
      <c r="A15" s="16" t="s">
        <v>119</v>
      </c>
      <c r="B15" s="121"/>
      <c r="C15" s="121"/>
      <c r="D15" s="11" t="s">
        <v>74</v>
      </c>
      <c r="E15" s="165"/>
      <c r="F15" s="33" t="s">
        <v>12</v>
      </c>
      <c r="G15" s="51">
        <f>Prisjustering!R9</f>
        <v>1121.8306800000003</v>
      </c>
      <c r="H15" s="81">
        <v>1800</v>
      </c>
      <c r="I15" s="81" t="s">
        <v>170</v>
      </c>
      <c r="J15" s="103">
        <v>44103105</v>
      </c>
      <c r="K15" s="165"/>
      <c r="L15" s="3"/>
    </row>
    <row r="16" spans="1:12" ht="15" thickBot="1" x14ac:dyDescent="0.4">
      <c r="A16" s="11" t="s">
        <v>120</v>
      </c>
      <c r="B16" s="121"/>
      <c r="C16" s="121"/>
      <c r="D16" s="13" t="s">
        <v>75</v>
      </c>
      <c r="E16" s="165"/>
      <c r="F16" s="33" t="s">
        <v>12</v>
      </c>
      <c r="G16" s="51">
        <f>Prisjustering!R10</f>
        <v>1121.8306800000003</v>
      </c>
      <c r="H16" s="81">
        <v>1800</v>
      </c>
      <c r="I16" s="81" t="s">
        <v>171</v>
      </c>
      <c r="J16" s="104">
        <v>44103105</v>
      </c>
      <c r="K16" s="165"/>
      <c r="L16" s="3"/>
    </row>
    <row r="17" spans="1:12" ht="15" thickBot="1" x14ac:dyDescent="0.4">
      <c r="A17" s="13" t="s">
        <v>121</v>
      </c>
      <c r="B17" s="121"/>
      <c r="C17" s="121"/>
      <c r="D17" s="16" t="s">
        <v>76</v>
      </c>
      <c r="E17" s="165"/>
      <c r="F17" s="33" t="s">
        <v>12</v>
      </c>
      <c r="G17" s="51">
        <f>Prisjustering!R11</f>
        <v>1121.8306800000003</v>
      </c>
      <c r="H17" s="79">
        <v>1800</v>
      </c>
      <c r="I17" s="81" t="s">
        <v>172</v>
      </c>
      <c r="J17" s="101">
        <v>44103105</v>
      </c>
      <c r="K17" s="165"/>
      <c r="L17" s="3"/>
    </row>
    <row r="18" spans="1:12" ht="15" thickBot="1" x14ac:dyDescent="0.4">
      <c r="A18" s="16" t="s">
        <v>122</v>
      </c>
      <c r="B18" s="121"/>
      <c r="C18" s="121"/>
      <c r="D18" s="16" t="s">
        <v>77</v>
      </c>
      <c r="E18" s="165"/>
      <c r="F18" s="33" t="s">
        <v>12</v>
      </c>
      <c r="G18" s="51">
        <f>Prisjustering!R12</f>
        <v>1314.0122000000001</v>
      </c>
      <c r="H18" s="81">
        <v>6500</v>
      </c>
      <c r="I18" s="80" t="s">
        <v>173</v>
      </c>
      <c r="J18" s="103">
        <v>44103105</v>
      </c>
      <c r="K18" s="165"/>
      <c r="L18" s="3"/>
    </row>
    <row r="19" spans="1:12" ht="15" thickBot="1" x14ac:dyDescent="0.4">
      <c r="A19" s="16" t="s">
        <v>123</v>
      </c>
      <c r="B19" s="121"/>
      <c r="C19" s="121"/>
      <c r="D19" s="11" t="s">
        <v>78</v>
      </c>
      <c r="E19" s="165"/>
      <c r="F19" s="33" t="s">
        <v>12</v>
      </c>
      <c r="G19" s="51">
        <f>Prisjustering!R13</f>
        <v>1745.8417600000002</v>
      </c>
      <c r="H19" s="79">
        <v>4000</v>
      </c>
      <c r="I19" s="80" t="s">
        <v>174</v>
      </c>
      <c r="J19" s="103">
        <v>44103105</v>
      </c>
      <c r="K19" s="165"/>
      <c r="L19" s="3"/>
    </row>
    <row r="20" spans="1:12" ht="15" thickBot="1" x14ac:dyDescent="0.4">
      <c r="A20" s="11" t="s">
        <v>124</v>
      </c>
      <c r="B20" s="121"/>
      <c r="C20" s="121"/>
      <c r="D20" s="19" t="s">
        <v>79</v>
      </c>
      <c r="E20" s="165"/>
      <c r="F20" s="33" t="s">
        <v>12</v>
      </c>
      <c r="G20" s="51">
        <f>Prisjustering!R14</f>
        <v>1745.8417600000002</v>
      </c>
      <c r="H20" s="75">
        <v>4000</v>
      </c>
      <c r="I20" s="80" t="s">
        <v>175</v>
      </c>
      <c r="J20" s="103">
        <v>44103105</v>
      </c>
      <c r="K20" s="165"/>
      <c r="L20" s="3"/>
    </row>
    <row r="21" spans="1:12" ht="15" thickBot="1" x14ac:dyDescent="0.4">
      <c r="A21" s="11" t="s">
        <v>125</v>
      </c>
      <c r="B21" s="121"/>
      <c r="C21" s="121"/>
      <c r="D21" s="11" t="s">
        <v>80</v>
      </c>
      <c r="E21" s="165"/>
      <c r="F21" s="33" t="s">
        <v>12</v>
      </c>
      <c r="G21" s="51">
        <f>Prisjustering!R15</f>
        <v>1745.8417600000002</v>
      </c>
      <c r="H21" s="73">
        <v>4000</v>
      </c>
      <c r="I21" s="79" t="s">
        <v>176</v>
      </c>
      <c r="J21" s="105">
        <v>44103105</v>
      </c>
      <c r="K21" s="165"/>
      <c r="L21" s="3"/>
    </row>
    <row r="22" spans="1:12" x14ac:dyDescent="0.35">
      <c r="A22" s="20" t="s">
        <v>126</v>
      </c>
      <c r="B22" s="121"/>
      <c r="C22" s="120" t="s">
        <v>47</v>
      </c>
      <c r="D22" s="20" t="s">
        <v>81</v>
      </c>
      <c r="E22" s="165"/>
      <c r="F22" s="32" t="s">
        <v>12</v>
      </c>
      <c r="G22" s="49">
        <v>0</v>
      </c>
      <c r="H22" s="78">
        <v>0</v>
      </c>
      <c r="I22" s="78" t="s">
        <v>166</v>
      </c>
      <c r="J22" s="101" t="s">
        <v>166</v>
      </c>
      <c r="K22" s="165"/>
      <c r="L22" s="3"/>
    </row>
    <row r="23" spans="1:12" x14ac:dyDescent="0.35">
      <c r="A23" s="11" t="s">
        <v>127</v>
      </c>
      <c r="B23" s="121"/>
      <c r="C23" s="121"/>
      <c r="D23" s="13" t="s">
        <v>82</v>
      </c>
      <c r="E23" s="165"/>
      <c r="F23" s="44" t="s">
        <v>12</v>
      </c>
      <c r="G23" s="52">
        <v>0</v>
      </c>
      <c r="H23" s="81">
        <v>0</v>
      </c>
      <c r="I23" s="81" t="s">
        <v>166</v>
      </c>
      <c r="J23" s="103" t="s">
        <v>166</v>
      </c>
      <c r="K23" s="165"/>
      <c r="L23" s="3"/>
    </row>
    <row r="24" spans="1:12" x14ac:dyDescent="0.35">
      <c r="A24" s="11" t="s">
        <v>128</v>
      </c>
      <c r="B24" s="121"/>
      <c r="C24" s="121"/>
      <c r="D24" s="11" t="s">
        <v>73</v>
      </c>
      <c r="E24" s="165"/>
      <c r="F24" s="34" t="s">
        <v>12</v>
      </c>
      <c r="G24" s="52">
        <v>0</v>
      </c>
      <c r="H24" s="79">
        <v>0</v>
      </c>
      <c r="I24" s="81" t="s">
        <v>166</v>
      </c>
      <c r="J24" s="103" t="s">
        <v>166</v>
      </c>
      <c r="K24" s="165"/>
      <c r="L24" s="3"/>
    </row>
    <row r="25" spans="1:12" ht="15" thickBot="1" x14ac:dyDescent="0.4">
      <c r="A25" s="14" t="s">
        <v>129</v>
      </c>
      <c r="B25" s="137"/>
      <c r="C25" s="137"/>
      <c r="D25" s="14" t="s">
        <v>77</v>
      </c>
      <c r="E25" s="166"/>
      <c r="F25" s="35" t="s">
        <v>12</v>
      </c>
      <c r="G25" s="52">
        <v>0</v>
      </c>
      <c r="H25" s="73">
        <v>0</v>
      </c>
      <c r="I25" s="73" t="s">
        <v>166</v>
      </c>
      <c r="J25" s="105" t="s">
        <v>166</v>
      </c>
      <c r="K25" s="166"/>
      <c r="L25" s="3"/>
    </row>
    <row r="26" spans="1:12" x14ac:dyDescent="0.35">
      <c r="A26" s="3"/>
      <c r="B26" s="3"/>
      <c r="C26" s="3"/>
      <c r="D26" s="3"/>
      <c r="E26" s="21"/>
      <c r="F26" s="21"/>
      <c r="G26" s="21"/>
      <c r="H26" s="21"/>
      <c r="I26" s="22"/>
      <c r="J26" s="22"/>
      <c r="K26" s="21"/>
      <c r="L26" s="3"/>
    </row>
    <row r="27" spans="1:12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</sheetData>
  <sheetProtection algorithmName="SHA-512" hashValue="PwikdSRAWyfYgHAts6qWqeiQoI0I1MQm8s0Z456C+AVc/jpx7c+Vy7KXNfepBzpPblUfjom5jcX1y/kHjUwtPA==" saltValue="9tSybFpjvtyigcNR1ywlLA==" spinCount="100000" sheet="1" objects="1" scenarios="1"/>
  <mergeCells count="23">
    <mergeCell ref="B2:D2"/>
    <mergeCell ref="B4:C4"/>
    <mergeCell ref="E4:E25"/>
    <mergeCell ref="B8:C8"/>
    <mergeCell ref="F6:J6"/>
    <mergeCell ref="B7:C7"/>
    <mergeCell ref="F7:J7"/>
    <mergeCell ref="F4:J4"/>
    <mergeCell ref="K4:K25"/>
    <mergeCell ref="B5:C5"/>
    <mergeCell ref="F5:J5"/>
    <mergeCell ref="B6:C6"/>
    <mergeCell ref="B10:C10"/>
    <mergeCell ref="F10:J10"/>
    <mergeCell ref="F11:J11"/>
    <mergeCell ref="F8:J8"/>
    <mergeCell ref="B9:C9"/>
    <mergeCell ref="F9:J9"/>
    <mergeCell ref="B14:B25"/>
    <mergeCell ref="C14:C21"/>
    <mergeCell ref="C22:C25"/>
    <mergeCell ref="B12:D12"/>
    <mergeCell ref="B13:D13"/>
  </mergeCells>
  <conditionalFormatting sqref="D4">
    <cfRule type="cellIs" dxfId="10" priority="2" operator="notEqual">
      <formula>"[Ange anbudsgivare]"</formula>
    </cfRule>
  </conditionalFormatting>
  <conditionalFormatting sqref="D5">
    <cfRule type="cellIs" dxfId="9" priority="1" operator="notEqual">
      <formula>"[Ange Tillverkare]"</formula>
    </cfRule>
  </conditionalFormatting>
  <conditionalFormatting sqref="G13:G25">
    <cfRule type="cellIs" dxfId="8" priority="18" operator="greaterThan">
      <formula>0</formula>
    </cfRule>
  </conditionalFormatting>
  <conditionalFormatting sqref="H14:J25">
    <cfRule type="cellIs" dxfId="7" priority="14" operator="greaterThan">
      <formula>0</formula>
    </cfRule>
  </conditionalFormatting>
  <conditionalFormatting sqref="I13:J13">
    <cfRule type="cellIs" dxfId="6" priority="13" operator="greaterThan">
      <formula>0</formula>
    </cfRule>
  </conditionalFormatting>
  <pageMargins left="0.7" right="0.7" top="0.75" bottom="0.75" header="0.3" footer="0.3"/>
  <ignoredErrors>
    <ignoredError sqref="G13:G2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C0BF-2CFB-4DCD-A95B-F8C97B98C7B0}">
  <dimension ref="A2:K34"/>
  <sheetViews>
    <sheetView topLeftCell="A10" zoomScaleNormal="100" workbookViewId="0">
      <selection activeCell="G20" sqref="G20"/>
    </sheetView>
  </sheetViews>
  <sheetFormatPr defaultRowHeight="14.5" x14ac:dyDescent="0.35"/>
  <cols>
    <col min="1" max="1" width="8.81640625" customWidth="1"/>
    <col min="2" max="2" width="44.54296875" customWidth="1"/>
    <col min="3" max="3" width="26.26953125" customWidth="1"/>
    <col min="4" max="4" width="39.453125" customWidth="1"/>
    <col min="5" max="5" width="2.54296875" customWidth="1"/>
    <col min="6" max="6" width="16.1796875" customWidth="1"/>
    <col min="7" max="7" width="17" customWidth="1"/>
    <col min="8" max="8" width="19.81640625" customWidth="1"/>
    <col min="9" max="9" width="20" customWidth="1"/>
    <col min="10" max="10" width="16.54296875" customWidth="1"/>
    <col min="11" max="11" width="2.54296875" customWidth="1"/>
  </cols>
  <sheetData>
    <row r="2" spans="1:11" ht="22.5" x14ac:dyDescent="0.45">
      <c r="A2" s="3"/>
      <c r="B2" s="108" t="s">
        <v>130</v>
      </c>
      <c r="C2" s="108"/>
      <c r="D2" s="108"/>
      <c r="E2" s="3"/>
      <c r="F2" s="3"/>
      <c r="G2" s="3"/>
      <c r="H2" s="3"/>
      <c r="I2" s="3"/>
      <c r="J2" s="3"/>
      <c r="K2" s="3"/>
    </row>
    <row r="3" spans="1:11" ht="15" thickBo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63" customFormat="1" ht="23.5" customHeight="1" thickBot="1" x14ac:dyDescent="0.4">
      <c r="A4" s="62"/>
      <c r="B4" s="167" t="s">
        <v>1</v>
      </c>
      <c r="C4" s="168"/>
      <c r="D4" s="71" t="s">
        <v>149</v>
      </c>
      <c r="E4" s="164"/>
      <c r="F4" s="147" t="s">
        <v>1</v>
      </c>
      <c r="G4" s="147"/>
      <c r="H4" s="147"/>
      <c r="I4" s="147"/>
      <c r="J4" s="147"/>
      <c r="K4" s="164"/>
    </row>
    <row r="5" spans="1:11" s="63" customFormat="1" ht="24.65" customHeight="1" thickBot="1" x14ac:dyDescent="0.4">
      <c r="A5" s="62"/>
      <c r="B5" s="113" t="s">
        <v>2</v>
      </c>
      <c r="C5" s="114"/>
      <c r="D5" s="72" t="s">
        <v>179</v>
      </c>
      <c r="E5" s="165"/>
      <c r="F5" s="163"/>
      <c r="G5" s="163"/>
      <c r="H5" s="163"/>
      <c r="I5" s="163"/>
      <c r="J5" s="163"/>
      <c r="K5" s="165"/>
    </row>
    <row r="6" spans="1:11" s="63" customFormat="1" ht="20.5" customHeight="1" x14ac:dyDescent="0.35">
      <c r="A6" s="62"/>
      <c r="B6" s="113" t="s">
        <v>3</v>
      </c>
      <c r="C6" s="114"/>
      <c r="D6" s="64"/>
      <c r="E6" s="165"/>
      <c r="F6" s="122" t="s">
        <v>195</v>
      </c>
      <c r="G6" s="122"/>
      <c r="H6" s="122"/>
      <c r="I6" s="122"/>
      <c r="J6" s="122"/>
      <c r="K6" s="165"/>
    </row>
    <row r="7" spans="1:11" s="63" customFormat="1" ht="22.4" customHeight="1" x14ac:dyDescent="0.35">
      <c r="A7" s="62"/>
      <c r="B7" s="113" t="s">
        <v>51</v>
      </c>
      <c r="C7" s="114"/>
      <c r="D7" s="62"/>
      <c r="E7" s="165"/>
      <c r="F7" s="110">
        <v>33</v>
      </c>
      <c r="G7" s="110"/>
      <c r="H7" s="110"/>
      <c r="I7" s="110"/>
      <c r="J7" s="110"/>
      <c r="K7" s="165"/>
    </row>
    <row r="8" spans="1:11" s="63" customFormat="1" ht="19.399999999999999" customHeight="1" x14ac:dyDescent="0.35">
      <c r="A8" s="62"/>
      <c r="B8" s="161" t="s">
        <v>43</v>
      </c>
      <c r="C8" s="162"/>
      <c r="D8" s="66"/>
      <c r="E8" s="165"/>
      <c r="F8" s="127">
        <v>0</v>
      </c>
      <c r="G8" s="109"/>
      <c r="H8" s="109"/>
      <c r="I8" s="109"/>
      <c r="J8" s="109"/>
      <c r="K8" s="165"/>
    </row>
    <row r="9" spans="1:11" s="63" customFormat="1" ht="19.399999999999999" customHeight="1" x14ac:dyDescent="0.35">
      <c r="A9" s="62"/>
      <c r="B9" s="172" t="s">
        <v>14</v>
      </c>
      <c r="C9" s="173"/>
      <c r="D9" s="62"/>
      <c r="E9" s="165"/>
      <c r="F9" s="109">
        <v>51</v>
      </c>
      <c r="G9" s="109"/>
      <c r="H9" s="109"/>
      <c r="I9" s="109"/>
      <c r="J9" s="109"/>
      <c r="K9" s="165"/>
    </row>
    <row r="10" spans="1:11" s="63" customFormat="1" ht="20.5" customHeight="1" thickBot="1" x14ac:dyDescent="0.4">
      <c r="A10" s="62"/>
      <c r="B10" s="170" t="s">
        <v>42</v>
      </c>
      <c r="C10" s="171"/>
      <c r="D10" s="62"/>
      <c r="E10" s="165"/>
      <c r="F10" s="132">
        <v>0</v>
      </c>
      <c r="G10" s="133"/>
      <c r="H10" s="133"/>
      <c r="I10" s="133"/>
      <c r="J10" s="133"/>
      <c r="K10" s="165"/>
    </row>
    <row r="11" spans="1:11" ht="15" thickBot="1" x14ac:dyDescent="0.4">
      <c r="A11" s="3"/>
      <c r="B11" s="3"/>
      <c r="C11" s="3"/>
      <c r="D11" s="3"/>
      <c r="E11" s="165"/>
      <c r="F11" s="119"/>
      <c r="G11" s="119"/>
      <c r="H11" s="119"/>
      <c r="I11" s="119"/>
      <c r="J11" s="119"/>
      <c r="K11" s="165"/>
    </row>
    <row r="12" spans="1:11" ht="28.5" thickBot="1" x14ac:dyDescent="0.4">
      <c r="A12" s="5" t="s">
        <v>9</v>
      </c>
      <c r="B12" s="123" t="s">
        <v>4</v>
      </c>
      <c r="C12" s="169"/>
      <c r="D12" s="5" t="s">
        <v>10</v>
      </c>
      <c r="E12" s="165"/>
      <c r="F12" s="5" t="s">
        <v>6</v>
      </c>
      <c r="G12" s="5" t="s">
        <v>39</v>
      </c>
      <c r="H12" s="5" t="s">
        <v>7</v>
      </c>
      <c r="I12" s="6" t="s">
        <v>53</v>
      </c>
      <c r="J12" s="6" t="s">
        <v>8</v>
      </c>
      <c r="K12" s="165"/>
    </row>
    <row r="13" spans="1:11" ht="36" customHeight="1" thickBot="1" x14ac:dyDescent="0.4">
      <c r="A13" s="8" t="s">
        <v>132</v>
      </c>
      <c r="B13" s="134" t="s">
        <v>131</v>
      </c>
      <c r="C13" s="136"/>
      <c r="D13" s="135"/>
      <c r="E13" s="165"/>
      <c r="F13" s="16" t="s">
        <v>12</v>
      </c>
      <c r="G13" s="51">
        <f>Prisjustering!T7</f>
        <v>2778.5280000000002</v>
      </c>
      <c r="H13" s="57"/>
      <c r="I13" s="83" t="s">
        <v>196</v>
      </c>
      <c r="J13" s="101">
        <v>43212105</v>
      </c>
      <c r="K13" s="165"/>
    </row>
    <row r="14" spans="1:11" ht="15" thickBot="1" x14ac:dyDescent="0.4">
      <c r="A14" s="9" t="s">
        <v>133</v>
      </c>
      <c r="B14" s="120" t="s">
        <v>5</v>
      </c>
      <c r="C14" s="120" t="s">
        <v>48</v>
      </c>
      <c r="D14" s="9" t="s">
        <v>73</v>
      </c>
      <c r="E14" s="165"/>
      <c r="F14" s="32" t="s">
        <v>12</v>
      </c>
      <c r="G14" s="51">
        <f>Prisjustering!T8</f>
        <v>1929.9192400000002</v>
      </c>
      <c r="H14" s="79">
        <v>5500</v>
      </c>
      <c r="I14" s="79" t="s">
        <v>197</v>
      </c>
      <c r="J14" s="102">
        <v>44103105</v>
      </c>
      <c r="K14" s="165"/>
    </row>
    <row r="15" spans="1:11" ht="15" thickBot="1" x14ac:dyDescent="0.4">
      <c r="A15" s="16" t="s">
        <v>134</v>
      </c>
      <c r="B15" s="121"/>
      <c r="C15" s="121"/>
      <c r="D15" s="11" t="s">
        <v>74</v>
      </c>
      <c r="E15" s="165"/>
      <c r="F15" s="33" t="s">
        <v>12</v>
      </c>
      <c r="G15" s="51">
        <f>Prisjustering!T9</f>
        <v>2393.0072400000004</v>
      </c>
      <c r="H15" s="81">
        <v>4500</v>
      </c>
      <c r="I15" s="81" t="s">
        <v>198</v>
      </c>
      <c r="J15" s="103">
        <v>44103105</v>
      </c>
      <c r="K15" s="165"/>
    </row>
    <row r="16" spans="1:11" ht="15" thickBot="1" x14ac:dyDescent="0.4">
      <c r="A16" s="11" t="s">
        <v>135</v>
      </c>
      <c r="B16" s="121"/>
      <c r="C16" s="121"/>
      <c r="D16" s="13" t="s">
        <v>75</v>
      </c>
      <c r="E16" s="165"/>
      <c r="F16" s="33" t="s">
        <v>12</v>
      </c>
      <c r="G16" s="51">
        <f>Prisjustering!T10</f>
        <v>2393.0072400000004</v>
      </c>
      <c r="H16" s="81">
        <v>4500</v>
      </c>
      <c r="I16" s="81" t="s">
        <v>199</v>
      </c>
      <c r="J16" s="103">
        <v>44103105</v>
      </c>
      <c r="K16" s="165"/>
    </row>
    <row r="17" spans="1:11" ht="15" thickBot="1" x14ac:dyDescent="0.4">
      <c r="A17" s="13" t="s">
        <v>136</v>
      </c>
      <c r="B17" s="121"/>
      <c r="C17" s="121"/>
      <c r="D17" s="16" t="s">
        <v>76</v>
      </c>
      <c r="E17" s="165"/>
      <c r="F17" s="33" t="s">
        <v>12</v>
      </c>
      <c r="G17" s="51">
        <f>Prisjustering!T11</f>
        <v>2393.0072400000004</v>
      </c>
      <c r="H17" s="81">
        <v>4500</v>
      </c>
      <c r="I17" s="81" t="s">
        <v>200</v>
      </c>
      <c r="J17" s="103">
        <v>44103105</v>
      </c>
      <c r="K17" s="165"/>
    </row>
    <row r="18" spans="1:11" ht="15" thickBot="1" x14ac:dyDescent="0.4">
      <c r="A18" s="16" t="s">
        <v>137</v>
      </c>
      <c r="B18" s="121"/>
      <c r="C18" s="121"/>
      <c r="D18" s="16" t="s">
        <v>77</v>
      </c>
      <c r="E18" s="165"/>
      <c r="F18" s="33" t="s">
        <v>12</v>
      </c>
      <c r="G18" s="51">
        <f>Prisjustering!T12</f>
        <v>2037.5872000000002</v>
      </c>
      <c r="H18" s="79">
        <v>13000</v>
      </c>
      <c r="I18" s="81" t="s">
        <v>201</v>
      </c>
      <c r="J18" s="103">
        <v>44103105</v>
      </c>
      <c r="K18" s="165"/>
    </row>
    <row r="19" spans="1:11" ht="15" thickBot="1" x14ac:dyDescent="0.4">
      <c r="A19" s="16" t="s">
        <v>138</v>
      </c>
      <c r="B19" s="121"/>
      <c r="C19" s="121"/>
      <c r="D19" s="11" t="s">
        <v>78</v>
      </c>
      <c r="E19" s="165"/>
      <c r="F19" s="33" t="s">
        <v>12</v>
      </c>
      <c r="G19" s="51">
        <f>Prisjustering!T13</f>
        <v>2932.5047600000007</v>
      </c>
      <c r="H19" s="75">
        <v>10000</v>
      </c>
      <c r="I19" s="79" t="s">
        <v>202</v>
      </c>
      <c r="J19" s="104">
        <v>44103105</v>
      </c>
      <c r="K19" s="165"/>
    </row>
    <row r="20" spans="1:11" ht="15" thickBot="1" x14ac:dyDescent="0.4">
      <c r="A20" s="11" t="s">
        <v>139</v>
      </c>
      <c r="B20" s="121"/>
      <c r="C20" s="121"/>
      <c r="D20" s="19" t="s">
        <v>79</v>
      </c>
      <c r="E20" s="165"/>
      <c r="F20" s="33" t="s">
        <v>12</v>
      </c>
      <c r="G20" s="51">
        <f>Prisjustering!T14</f>
        <v>2932.5047600000007</v>
      </c>
      <c r="H20" s="75">
        <v>10000</v>
      </c>
      <c r="I20" s="81" t="s">
        <v>203</v>
      </c>
      <c r="J20" s="101">
        <v>44103105</v>
      </c>
      <c r="K20" s="165"/>
    </row>
    <row r="21" spans="1:11" ht="15" thickBot="1" x14ac:dyDescent="0.4">
      <c r="A21" s="11" t="s">
        <v>140</v>
      </c>
      <c r="B21" s="121"/>
      <c r="C21" s="121"/>
      <c r="D21" s="11" t="s">
        <v>80</v>
      </c>
      <c r="E21" s="165"/>
      <c r="F21" s="33" t="s">
        <v>12</v>
      </c>
      <c r="G21" s="51">
        <f>Prisjustering!T15</f>
        <v>2932.5047600000007</v>
      </c>
      <c r="H21" s="73">
        <v>10000</v>
      </c>
      <c r="I21" s="73" t="s">
        <v>204</v>
      </c>
      <c r="J21" s="105">
        <v>44103105</v>
      </c>
      <c r="K21" s="165"/>
    </row>
    <row r="22" spans="1:11" x14ac:dyDescent="0.35">
      <c r="A22" s="20" t="s">
        <v>141</v>
      </c>
      <c r="B22" s="121"/>
      <c r="C22" s="120" t="s">
        <v>47</v>
      </c>
      <c r="D22" s="20" t="s">
        <v>81</v>
      </c>
      <c r="E22" s="165"/>
      <c r="F22" s="32" t="s">
        <v>12</v>
      </c>
      <c r="G22" s="49">
        <v>0</v>
      </c>
      <c r="H22" s="78">
        <v>0</v>
      </c>
      <c r="I22" s="77" t="s">
        <v>166</v>
      </c>
      <c r="J22" s="106" t="s">
        <v>166</v>
      </c>
      <c r="K22" s="165"/>
    </row>
    <row r="23" spans="1:11" x14ac:dyDescent="0.35">
      <c r="A23" s="11" t="s">
        <v>142</v>
      </c>
      <c r="B23" s="121"/>
      <c r="C23" s="121"/>
      <c r="D23" s="13" t="s">
        <v>82</v>
      </c>
      <c r="E23" s="165"/>
      <c r="F23" s="34" t="s">
        <v>12</v>
      </c>
      <c r="G23" s="52">
        <v>0</v>
      </c>
      <c r="H23" s="75">
        <v>0</v>
      </c>
      <c r="I23" s="79" t="s">
        <v>166</v>
      </c>
      <c r="J23" s="104" t="s">
        <v>166</v>
      </c>
      <c r="K23" s="165"/>
    </row>
    <row r="24" spans="1:11" x14ac:dyDescent="0.35">
      <c r="A24" s="11" t="s">
        <v>143</v>
      </c>
      <c r="B24" s="121"/>
      <c r="C24" s="121"/>
      <c r="D24" s="11" t="s">
        <v>73</v>
      </c>
      <c r="E24" s="165"/>
      <c r="F24" s="33" t="s">
        <v>12</v>
      </c>
      <c r="G24" s="52">
        <v>0</v>
      </c>
      <c r="H24" s="81">
        <v>0</v>
      </c>
      <c r="I24" s="81" t="s">
        <v>166</v>
      </c>
      <c r="J24" s="101" t="s">
        <v>166</v>
      </c>
      <c r="K24" s="165"/>
    </row>
    <row r="25" spans="1:11" ht="15" thickBot="1" x14ac:dyDescent="0.4">
      <c r="A25" s="14" t="s">
        <v>144</v>
      </c>
      <c r="B25" s="137"/>
      <c r="C25" s="137"/>
      <c r="D25" s="14" t="s">
        <v>77</v>
      </c>
      <c r="E25" s="166"/>
      <c r="F25" s="44" t="s">
        <v>12</v>
      </c>
      <c r="G25" s="52">
        <v>0</v>
      </c>
      <c r="H25" s="79">
        <v>0</v>
      </c>
      <c r="I25" s="79" t="s">
        <v>166</v>
      </c>
      <c r="J25" s="105" t="s">
        <v>166</v>
      </c>
      <c r="K25" s="166"/>
    </row>
    <row r="26" spans="1:11" x14ac:dyDescent="0.35">
      <c r="A26" s="3"/>
      <c r="B26" s="3"/>
      <c r="C26" s="3"/>
      <c r="D26" s="3"/>
      <c r="E26" s="21"/>
      <c r="F26" s="21"/>
      <c r="G26" s="21"/>
      <c r="H26" s="21"/>
      <c r="I26" s="22"/>
      <c r="J26" s="22"/>
      <c r="K26" s="21"/>
    </row>
    <row r="27" spans="1:11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sheetProtection algorithmName="SHA-512" hashValue="P7wklrGvYDhyictvQ/dQZKaYWLCMfP4CHUCuqIWrgWvqi6HJ1Uumrz1UniEHHlu2YGgV3B6GlNzxCYCE8BrTYw==" saltValue="4RMpR2FqDNw2GKK8hjiINA==" spinCount="100000" sheet="1" objects="1" scenarios="1"/>
  <mergeCells count="23">
    <mergeCell ref="B2:D2"/>
    <mergeCell ref="B4:C4"/>
    <mergeCell ref="E4:E25"/>
    <mergeCell ref="B8:C8"/>
    <mergeCell ref="K4:K25"/>
    <mergeCell ref="F6:J6"/>
    <mergeCell ref="B7:C7"/>
    <mergeCell ref="F7:J7"/>
    <mergeCell ref="F4:J4"/>
    <mergeCell ref="B5:C5"/>
    <mergeCell ref="F5:J5"/>
    <mergeCell ref="B6:C6"/>
    <mergeCell ref="B10:C10"/>
    <mergeCell ref="F10:J10"/>
    <mergeCell ref="F11:J11"/>
    <mergeCell ref="F8:J8"/>
    <mergeCell ref="B9:C9"/>
    <mergeCell ref="F9:J9"/>
    <mergeCell ref="B12:C12"/>
    <mergeCell ref="B14:B25"/>
    <mergeCell ref="C14:C21"/>
    <mergeCell ref="C22:C25"/>
    <mergeCell ref="B13:D13"/>
  </mergeCells>
  <conditionalFormatting sqref="D4">
    <cfRule type="cellIs" dxfId="5" priority="2" operator="notEqual">
      <formula>"[Ange anbudsgivare]"</formula>
    </cfRule>
  </conditionalFormatting>
  <conditionalFormatting sqref="D5">
    <cfRule type="cellIs" dxfId="4" priority="1" operator="notEqual">
      <formula>"[Ange Tillverkare]"</formula>
    </cfRule>
  </conditionalFormatting>
  <conditionalFormatting sqref="G13:G25">
    <cfRule type="cellIs" dxfId="3" priority="17" operator="greaterThan">
      <formula>0</formula>
    </cfRule>
  </conditionalFormatting>
  <conditionalFormatting sqref="H14:J25">
    <cfRule type="cellIs" dxfId="2" priority="12" operator="greaterThan">
      <formula>0</formula>
    </cfRule>
  </conditionalFormatting>
  <conditionalFormatting sqref="I13:J13">
    <cfRule type="cellIs" dxfId="1" priority="11" operator="greaterThan">
      <formula>0</formula>
    </cfRule>
  </conditionalFormatting>
  <pageMargins left="0.7" right="0.7" top="0.75" bottom="0.75" header="0.3" footer="0.3"/>
  <ignoredErrors>
    <ignoredError sqref="G13:G20 G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1C498013FF9549A05D72200F0C69AE" ma:contentTypeVersion="4" ma:contentTypeDescription="Skapa ett nytt dokument." ma:contentTypeScope="" ma:versionID="d1a01e22962e30120d940516744b1bb2">
  <xsd:schema xmlns:xsd="http://www.w3.org/2001/XMLSchema" xmlns:xs="http://www.w3.org/2001/XMLSchema" xmlns:p="http://schemas.microsoft.com/office/2006/metadata/properties" xmlns:ns2="21150c5b-83ab-4ebb-9dcd-6e4b69dbe4e3" targetNamespace="http://schemas.microsoft.com/office/2006/metadata/properties" ma:root="true" ma:fieldsID="e2e916f01f948108ff7222971457dbe8" ns2:_="">
    <xsd:import namespace="21150c5b-83ab-4ebb-9dcd-6e4b69dbe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50c5b-83ab-4ebb-9dcd-6e4b69dbe4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E6187-3BF7-4A45-ADA9-2A620A7EB5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EC21D-D254-4E4A-A376-781B26D7F5D5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21150c5b-83ab-4ebb-9dcd-6e4b69dbe4e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720A016-C4C1-4969-93BA-FC7814FE6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150c5b-83ab-4ebb-9dcd-6e4b69dbe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6</vt:i4>
      </vt:variant>
    </vt:vector>
  </HeadingPairs>
  <TitlesOfParts>
    <vt:vector size="17" baseType="lpstr">
      <vt:lpstr>Instruktion</vt:lpstr>
      <vt:lpstr>1. Små MFP SV1</vt:lpstr>
      <vt:lpstr>2. Små MFP F1</vt:lpstr>
      <vt:lpstr>3. Små MFP F2</vt:lpstr>
      <vt:lpstr>4. Små Skrivare SV1</vt:lpstr>
      <vt:lpstr>5. Små Skrivare F1</vt:lpstr>
      <vt:lpstr>6. Små Skrivare F2</vt:lpstr>
      <vt:lpstr>7. Små Skrivare F3</vt:lpstr>
      <vt:lpstr>8. Små Skrivare F4</vt:lpstr>
      <vt:lpstr>9. Tillvalstjänster</vt:lpstr>
      <vt:lpstr>Prisjustering</vt:lpstr>
      <vt:lpstr>'1. Små MFP SV1'!Utskriftsområde</vt:lpstr>
      <vt:lpstr>'2. Små MFP F1'!Utskriftsområde</vt:lpstr>
      <vt:lpstr>'4. Små Skrivare SV1'!Utskriftsområde</vt:lpstr>
      <vt:lpstr>'5. Små Skrivare F1'!Utskriftsområde</vt:lpstr>
      <vt:lpstr>'9. Tillvalstjänster'!Utskriftsområde</vt:lpstr>
      <vt:lpstr>Instruktion!Utskriftsområde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Jarl Arfelt - Automade</dc:creator>
  <cp:lastModifiedBy>Olsson Tommy</cp:lastModifiedBy>
  <dcterms:created xsi:type="dcterms:W3CDTF">2019-02-21T12:07:06Z</dcterms:created>
  <dcterms:modified xsi:type="dcterms:W3CDTF">2023-09-08T06:14:47Z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0x010100021C498013FF9549A05D72200F0C69AE</vt:lpwstr>
  </property>
</Properties>
</file>